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8735" windowHeight="12465"/>
  </bookViews>
  <sheets>
    <sheet name="Portada" sheetId="7" r:id="rId1"/>
    <sheet name="C01" sheetId="1" r:id="rId2"/>
    <sheet name="C02" sheetId="3" r:id="rId3"/>
    <sheet name="C03" sheetId="5" r:id="rId4"/>
    <sheet name="C04" sheetId="2" r:id="rId5"/>
    <sheet name="C05" sheetId="4" r:id="rId6"/>
    <sheet name="C06" sheetId="6" r:id="rId7"/>
  </sheets>
  <externalReferences>
    <externalReference r:id="rId8"/>
  </externalReferences>
  <calcPr calcId="125725"/>
</workbook>
</file>

<file path=xl/calcChain.xml><?xml version="1.0" encoding="utf-8"?>
<calcChain xmlns="http://schemas.openxmlformats.org/spreadsheetml/2006/main">
  <c r="Q6" i="6"/>
  <c r="O6"/>
  <c r="N6"/>
  <c r="L6"/>
  <c r="K6"/>
  <c r="I6"/>
  <c r="H6"/>
  <c r="F6"/>
  <c r="E6"/>
  <c r="C6"/>
  <c r="B6"/>
  <c r="Q6" i="4"/>
  <c r="O6"/>
  <c r="N6"/>
  <c r="L6"/>
  <c r="K6"/>
  <c r="I6"/>
  <c r="H6"/>
  <c r="F6"/>
  <c r="E6"/>
  <c r="C6"/>
  <c r="B6"/>
  <c r="Q6" i="2"/>
  <c r="O6"/>
  <c r="N6"/>
  <c r="L9"/>
  <c r="L6"/>
  <c r="K6"/>
  <c r="I6"/>
  <c r="H6"/>
  <c r="F6"/>
  <c r="E6"/>
  <c r="C6"/>
  <c r="A30" i="6"/>
  <c r="A69" s="1"/>
  <c r="A30" i="4"/>
  <c r="A69" s="1"/>
  <c r="A30" i="2"/>
  <c r="A68" s="1"/>
  <c r="A30" i="5"/>
  <c r="A36" i="3"/>
  <c r="A30"/>
  <c r="A35" i="6"/>
  <c r="A37" i="5"/>
  <c r="Q67" i="6"/>
  <c r="O67"/>
  <c r="N67"/>
  <c r="L67"/>
  <c r="K67"/>
  <c r="I67"/>
  <c r="H67"/>
  <c r="F67"/>
  <c r="E67"/>
  <c r="C67"/>
  <c r="B67"/>
  <c r="Q66"/>
  <c r="O66"/>
  <c r="N66"/>
  <c r="L66"/>
  <c r="K66"/>
  <c r="I66"/>
  <c r="H66"/>
  <c r="F66"/>
  <c r="E66"/>
  <c r="C66"/>
  <c r="B66" s="1"/>
  <c r="Q65"/>
  <c r="O65"/>
  <c r="N65"/>
  <c r="L65"/>
  <c r="K65"/>
  <c r="I65"/>
  <c r="H65"/>
  <c r="F65"/>
  <c r="E65"/>
  <c r="C65"/>
  <c r="B65" s="1"/>
  <c r="Q64"/>
  <c r="O64"/>
  <c r="N64"/>
  <c r="L64"/>
  <c r="K64"/>
  <c r="I64"/>
  <c r="H64"/>
  <c r="F64"/>
  <c r="E64"/>
  <c r="C64"/>
  <c r="B64" s="1"/>
  <c r="Q63"/>
  <c r="O63"/>
  <c r="N63"/>
  <c r="L63"/>
  <c r="K63"/>
  <c r="I63"/>
  <c r="H63"/>
  <c r="F63"/>
  <c r="E63"/>
  <c r="C63"/>
  <c r="B63" s="1"/>
  <c r="Q62"/>
  <c r="O62"/>
  <c r="N62"/>
  <c r="L62"/>
  <c r="K62"/>
  <c r="I62"/>
  <c r="H62"/>
  <c r="F62"/>
  <c r="E62"/>
  <c r="C62"/>
  <c r="B62" s="1"/>
  <c r="Q61"/>
  <c r="O61"/>
  <c r="N61"/>
  <c r="L61"/>
  <c r="K61"/>
  <c r="I61"/>
  <c r="H61"/>
  <c r="F61"/>
  <c r="E61"/>
  <c r="C61"/>
  <c r="B61" s="1"/>
  <c r="Q60"/>
  <c r="O60"/>
  <c r="N60"/>
  <c r="L60"/>
  <c r="K60"/>
  <c r="I60"/>
  <c r="H60"/>
  <c r="F60"/>
  <c r="E60"/>
  <c r="C60"/>
  <c r="B60" s="1"/>
  <c r="Q59"/>
  <c r="O59"/>
  <c r="N59"/>
  <c r="L59"/>
  <c r="K59"/>
  <c r="I59"/>
  <c r="H59"/>
  <c r="F59"/>
  <c r="E59"/>
  <c r="C59"/>
  <c r="B59" s="1"/>
  <c r="Q58"/>
  <c r="O58"/>
  <c r="N58"/>
  <c r="L58"/>
  <c r="K58"/>
  <c r="I58"/>
  <c r="H58"/>
  <c r="F58"/>
  <c r="E58"/>
  <c r="C58"/>
  <c r="B58" s="1"/>
  <c r="Q57"/>
  <c r="O57"/>
  <c r="N57"/>
  <c r="L57"/>
  <c r="K57"/>
  <c r="I57"/>
  <c r="H57"/>
  <c r="F57"/>
  <c r="E57"/>
  <c r="C57"/>
  <c r="B57" s="1"/>
  <c r="Q56"/>
  <c r="O56"/>
  <c r="N56"/>
  <c r="L56"/>
  <c r="K56"/>
  <c r="I56"/>
  <c r="H56"/>
  <c r="F56"/>
  <c r="E56"/>
  <c r="C56"/>
  <c r="B56" s="1"/>
  <c r="Q53"/>
  <c r="O53"/>
  <c r="N53"/>
  <c r="L53"/>
  <c r="K53"/>
  <c r="I53"/>
  <c r="H53"/>
  <c r="F53"/>
  <c r="E53"/>
  <c r="C53"/>
  <c r="B53" s="1"/>
  <c r="Q52"/>
  <c r="O52"/>
  <c r="N52"/>
  <c r="L52"/>
  <c r="K52"/>
  <c r="I52"/>
  <c r="H52"/>
  <c r="F52"/>
  <c r="E52"/>
  <c r="C52"/>
  <c r="B52" s="1"/>
  <c r="Q51"/>
  <c r="O51"/>
  <c r="N51"/>
  <c r="L51"/>
  <c r="K51"/>
  <c r="I51"/>
  <c r="H51"/>
  <c r="F51"/>
  <c r="E51"/>
  <c r="C51"/>
  <c r="B51" s="1"/>
  <c r="Q50"/>
  <c r="O50"/>
  <c r="N50"/>
  <c r="L50"/>
  <c r="K50"/>
  <c r="I50"/>
  <c r="H50"/>
  <c r="F50"/>
  <c r="E50"/>
  <c r="C50"/>
  <c r="B50" s="1"/>
  <c r="Q49"/>
  <c r="O49"/>
  <c r="N49"/>
  <c r="L49"/>
  <c r="K49"/>
  <c r="I49"/>
  <c r="H49"/>
  <c r="F49"/>
  <c r="E49"/>
  <c r="C49"/>
  <c r="B49" s="1"/>
  <c r="Q48"/>
  <c r="O48"/>
  <c r="N48"/>
  <c r="L48"/>
  <c r="K48"/>
  <c r="I48"/>
  <c r="H48"/>
  <c r="F48"/>
  <c r="E48"/>
  <c r="C48"/>
  <c r="B48" s="1"/>
  <c r="Q47"/>
  <c r="O47"/>
  <c r="N47"/>
  <c r="L47"/>
  <c r="K47"/>
  <c r="I47"/>
  <c r="H47"/>
  <c r="F47"/>
  <c r="E47"/>
  <c r="C47"/>
  <c r="B47" s="1"/>
  <c r="Q46"/>
  <c r="O46"/>
  <c r="N46"/>
  <c r="L46"/>
  <c r="K46"/>
  <c r="I46"/>
  <c r="H46"/>
  <c r="F46"/>
  <c r="E46"/>
  <c r="C46"/>
  <c r="B46" s="1"/>
  <c r="Q45"/>
  <c r="O45"/>
  <c r="N45"/>
  <c r="L45"/>
  <c r="K45"/>
  <c r="I45"/>
  <c r="H45"/>
  <c r="F45"/>
  <c r="E45"/>
  <c r="C45"/>
  <c r="B45" s="1"/>
  <c r="Q44"/>
  <c r="O44"/>
  <c r="N44"/>
  <c r="L44"/>
  <c r="K44"/>
  <c r="I44"/>
  <c r="H44"/>
  <c r="F44"/>
  <c r="E44"/>
  <c r="C44"/>
  <c r="B44" s="1"/>
  <c r="Q43"/>
  <c r="O43"/>
  <c r="N43"/>
  <c r="L43"/>
  <c r="K43"/>
  <c r="I43"/>
  <c r="H43"/>
  <c r="F43"/>
  <c r="E43"/>
  <c r="C43"/>
  <c r="B43" s="1"/>
  <c r="A40"/>
  <c r="A37"/>
  <c r="A34"/>
  <c r="Q28"/>
  <c r="O28"/>
  <c r="N28"/>
  <c r="L28"/>
  <c r="K28"/>
  <c r="I28"/>
  <c r="H28"/>
  <c r="F28"/>
  <c r="E28"/>
  <c r="C28"/>
  <c r="B28" s="1"/>
  <c r="Q27"/>
  <c r="O27"/>
  <c r="N27"/>
  <c r="L27"/>
  <c r="K27"/>
  <c r="I27"/>
  <c r="H27"/>
  <c r="F27"/>
  <c r="E27"/>
  <c r="C27"/>
  <c r="B27" s="1"/>
  <c r="Q26"/>
  <c r="O26"/>
  <c r="N26"/>
  <c r="L26"/>
  <c r="K26"/>
  <c r="I26"/>
  <c r="H26"/>
  <c r="F26"/>
  <c r="E26"/>
  <c r="C26"/>
  <c r="B26" s="1"/>
  <c r="Q25"/>
  <c r="O25"/>
  <c r="N25"/>
  <c r="L25"/>
  <c r="K25"/>
  <c r="I25"/>
  <c r="H25"/>
  <c r="F25"/>
  <c r="E25"/>
  <c r="C25"/>
  <c r="B25" s="1"/>
  <c r="Q24"/>
  <c r="O24"/>
  <c r="N24"/>
  <c r="L24"/>
  <c r="K24"/>
  <c r="I24"/>
  <c r="H24"/>
  <c r="F24"/>
  <c r="E24"/>
  <c r="C24"/>
  <c r="B24" s="1"/>
  <c r="Q23"/>
  <c r="O23"/>
  <c r="N23"/>
  <c r="L23"/>
  <c r="K23"/>
  <c r="I23"/>
  <c r="H23"/>
  <c r="F23"/>
  <c r="E23"/>
  <c r="C23"/>
  <c r="B23" s="1"/>
  <c r="Q22"/>
  <c r="O22"/>
  <c r="N22"/>
  <c r="L22"/>
  <c r="K22"/>
  <c r="I22"/>
  <c r="H22"/>
  <c r="F22"/>
  <c r="E22"/>
  <c r="C22"/>
  <c r="B22" s="1"/>
  <c r="Q21"/>
  <c r="O21"/>
  <c r="N21"/>
  <c r="L21"/>
  <c r="K21"/>
  <c r="I21"/>
  <c r="H21"/>
  <c r="F21"/>
  <c r="E21"/>
  <c r="C21"/>
  <c r="B21" s="1"/>
  <c r="Q20"/>
  <c r="O20"/>
  <c r="N20"/>
  <c r="L20"/>
  <c r="K20"/>
  <c r="I20"/>
  <c r="H20"/>
  <c r="F20"/>
  <c r="E20"/>
  <c r="C20"/>
  <c r="B20" s="1"/>
  <c r="Q19"/>
  <c r="O19"/>
  <c r="N19"/>
  <c r="L19"/>
  <c r="K19"/>
  <c r="I19"/>
  <c r="H19"/>
  <c r="F19"/>
  <c r="E19"/>
  <c r="C19"/>
  <c r="B19" s="1"/>
  <c r="Q18"/>
  <c r="O18"/>
  <c r="N18"/>
  <c r="L18"/>
  <c r="K18"/>
  <c r="I18"/>
  <c r="H18"/>
  <c r="F18"/>
  <c r="E18"/>
  <c r="C18"/>
  <c r="B18" s="1"/>
  <c r="Q17"/>
  <c r="O17"/>
  <c r="N17"/>
  <c r="L17"/>
  <c r="K17"/>
  <c r="I17"/>
  <c r="H17"/>
  <c r="F17"/>
  <c r="E17"/>
  <c r="C17"/>
  <c r="B17" s="1"/>
  <c r="Q16"/>
  <c r="O16"/>
  <c r="N16"/>
  <c r="L16"/>
  <c r="K16"/>
  <c r="I16"/>
  <c r="H16"/>
  <c r="F16"/>
  <c r="E16"/>
  <c r="C16"/>
  <c r="B16" s="1"/>
  <c r="Q13"/>
  <c r="O13"/>
  <c r="N13"/>
  <c r="L13"/>
  <c r="K13"/>
  <c r="I13"/>
  <c r="H13"/>
  <c r="F13"/>
  <c r="E13"/>
  <c r="C13"/>
  <c r="B13" s="1"/>
  <c r="Q12"/>
  <c r="O12"/>
  <c r="N12"/>
  <c r="L12"/>
  <c r="K12"/>
  <c r="I12"/>
  <c r="H12"/>
  <c r="F12"/>
  <c r="E12"/>
  <c r="C12"/>
  <c r="B12" s="1"/>
  <c r="Q11"/>
  <c r="O11"/>
  <c r="N11"/>
  <c r="L11"/>
  <c r="K11"/>
  <c r="I11"/>
  <c r="H11"/>
  <c r="F11"/>
  <c r="E11"/>
  <c r="C11"/>
  <c r="B11" s="1"/>
  <c r="Q10"/>
  <c r="O10"/>
  <c r="N10"/>
  <c r="L10"/>
  <c r="K10"/>
  <c r="I10"/>
  <c r="H10"/>
  <c r="F10"/>
  <c r="E10"/>
  <c r="C10"/>
  <c r="B10" s="1"/>
  <c r="Q40"/>
  <c r="N40"/>
  <c r="L40"/>
  <c r="K40"/>
  <c r="I40"/>
  <c r="H40"/>
  <c r="E40"/>
  <c r="C40"/>
  <c r="M69" i="5"/>
  <c r="L69"/>
  <c r="J69"/>
  <c r="I69"/>
  <c r="G69"/>
  <c r="F69"/>
  <c r="E69"/>
  <c r="D69"/>
  <c r="C69"/>
  <c r="B69"/>
  <c r="M68"/>
  <c r="L68"/>
  <c r="J68"/>
  <c r="I68"/>
  <c r="G68"/>
  <c r="F68"/>
  <c r="E68"/>
  <c r="D68"/>
  <c r="C68"/>
  <c r="B68"/>
  <c r="M67"/>
  <c r="L67"/>
  <c r="J67"/>
  <c r="I67"/>
  <c r="G67"/>
  <c r="F67"/>
  <c r="E67"/>
  <c r="D67"/>
  <c r="C67"/>
  <c r="B67"/>
  <c r="M66"/>
  <c r="L66"/>
  <c r="J66"/>
  <c r="I66"/>
  <c r="G66"/>
  <c r="F66"/>
  <c r="E66"/>
  <c r="D66"/>
  <c r="C66"/>
  <c r="B66"/>
  <c r="M65"/>
  <c r="L65"/>
  <c r="J65"/>
  <c r="I65"/>
  <c r="G65"/>
  <c r="F65"/>
  <c r="E65"/>
  <c r="D65"/>
  <c r="C65"/>
  <c r="B65"/>
  <c r="M64"/>
  <c r="L64"/>
  <c r="J64"/>
  <c r="I64"/>
  <c r="G64"/>
  <c r="F64"/>
  <c r="E64"/>
  <c r="D64"/>
  <c r="C64"/>
  <c r="B64"/>
  <c r="M63"/>
  <c r="L63"/>
  <c r="J63"/>
  <c r="I63"/>
  <c r="G63"/>
  <c r="F63"/>
  <c r="E63"/>
  <c r="D63"/>
  <c r="C63"/>
  <c r="B63"/>
  <c r="M62"/>
  <c r="L62"/>
  <c r="J62"/>
  <c r="I62"/>
  <c r="G62"/>
  <c r="F62"/>
  <c r="E62"/>
  <c r="D62"/>
  <c r="C62"/>
  <c r="B62"/>
  <c r="M61"/>
  <c r="L61"/>
  <c r="J61"/>
  <c r="I61"/>
  <c r="G61"/>
  <c r="F61"/>
  <c r="E61"/>
  <c r="D61"/>
  <c r="C61"/>
  <c r="B61"/>
  <c r="M60"/>
  <c r="L60"/>
  <c r="J60"/>
  <c r="I60"/>
  <c r="G60"/>
  <c r="F60"/>
  <c r="E60"/>
  <c r="D60"/>
  <c r="C60"/>
  <c r="B60"/>
  <c r="M59"/>
  <c r="L59"/>
  <c r="J59"/>
  <c r="I59"/>
  <c r="G59"/>
  <c r="F59"/>
  <c r="E59"/>
  <c r="D59"/>
  <c r="C59"/>
  <c r="B59"/>
  <c r="M58"/>
  <c r="L58"/>
  <c r="J58"/>
  <c r="I58"/>
  <c r="G58"/>
  <c r="F58"/>
  <c r="E58"/>
  <c r="D58"/>
  <c r="C58"/>
  <c r="B58"/>
  <c r="N56"/>
  <c r="K56"/>
  <c r="M55"/>
  <c r="L55"/>
  <c r="J55"/>
  <c r="I55"/>
  <c r="G55"/>
  <c r="F55"/>
  <c r="E55"/>
  <c r="D55"/>
  <c r="C55"/>
  <c r="B55"/>
  <c r="M54"/>
  <c r="L54"/>
  <c r="J54"/>
  <c r="I54"/>
  <c r="G54"/>
  <c r="F54"/>
  <c r="E54"/>
  <c r="D54"/>
  <c r="C54"/>
  <c r="B54"/>
  <c r="M53"/>
  <c r="L53"/>
  <c r="J53"/>
  <c r="I53"/>
  <c r="G53"/>
  <c r="F53"/>
  <c r="E53"/>
  <c r="D53"/>
  <c r="C53"/>
  <c r="B53"/>
  <c r="M52"/>
  <c r="L52"/>
  <c r="J52"/>
  <c r="I52"/>
  <c r="G52"/>
  <c r="F52"/>
  <c r="E52"/>
  <c r="D52"/>
  <c r="C52"/>
  <c r="B52"/>
  <c r="M51"/>
  <c r="L51"/>
  <c r="J51"/>
  <c r="I51"/>
  <c r="G51"/>
  <c r="F51"/>
  <c r="E51"/>
  <c r="D51"/>
  <c r="C51"/>
  <c r="B51"/>
  <c r="M50"/>
  <c r="L50"/>
  <c r="J50"/>
  <c r="I50"/>
  <c r="G50"/>
  <c r="F50"/>
  <c r="E50"/>
  <c r="D50"/>
  <c r="C50"/>
  <c r="B50"/>
  <c r="M49"/>
  <c r="L49"/>
  <c r="J49"/>
  <c r="I49"/>
  <c r="G49"/>
  <c r="F49"/>
  <c r="E49"/>
  <c r="D49"/>
  <c r="C49"/>
  <c r="B49"/>
  <c r="M48"/>
  <c r="L48"/>
  <c r="J48"/>
  <c r="I48"/>
  <c r="G48"/>
  <c r="F48"/>
  <c r="E48"/>
  <c r="D48"/>
  <c r="C48"/>
  <c r="B48"/>
  <c r="M47"/>
  <c r="L47"/>
  <c r="J47"/>
  <c r="I47"/>
  <c r="G47"/>
  <c r="F47"/>
  <c r="E47"/>
  <c r="D47"/>
  <c r="C47"/>
  <c r="B47"/>
  <c r="M46"/>
  <c r="L46"/>
  <c r="J46"/>
  <c r="I46"/>
  <c r="G46"/>
  <c r="F46"/>
  <c r="E46"/>
  <c r="D46"/>
  <c r="C46"/>
  <c r="B46"/>
  <c r="M45"/>
  <c r="L45"/>
  <c r="J45"/>
  <c r="I45"/>
  <c r="G45"/>
  <c r="F45"/>
  <c r="E45"/>
  <c r="D45"/>
  <c r="C45"/>
  <c r="B45"/>
  <c r="A42"/>
  <c r="N40"/>
  <c r="M40"/>
  <c r="L40"/>
  <c r="K40"/>
  <c r="J40"/>
  <c r="I40"/>
  <c r="H40"/>
  <c r="G40"/>
  <c r="F40"/>
  <c r="E40"/>
  <c r="D40"/>
  <c r="C40"/>
  <c r="B40"/>
  <c r="L39"/>
  <c r="I39"/>
  <c r="F39"/>
  <c r="D39"/>
  <c r="B39"/>
  <c r="A39"/>
  <c r="A36"/>
  <c r="A71"/>
  <c r="M28"/>
  <c r="L28"/>
  <c r="J28"/>
  <c r="I28"/>
  <c r="G28"/>
  <c r="F28"/>
  <c r="E28"/>
  <c r="D28"/>
  <c r="C28"/>
  <c r="B28"/>
  <c r="M27"/>
  <c r="L27"/>
  <c r="J27"/>
  <c r="I27"/>
  <c r="G27"/>
  <c r="F27"/>
  <c r="E27"/>
  <c r="D27"/>
  <c r="C27"/>
  <c r="B27"/>
  <c r="M26"/>
  <c r="L26"/>
  <c r="J26"/>
  <c r="I26"/>
  <c r="G26"/>
  <c r="F26"/>
  <c r="E26"/>
  <c r="D26"/>
  <c r="C26"/>
  <c r="B26"/>
  <c r="M25"/>
  <c r="L25"/>
  <c r="J25"/>
  <c r="I25"/>
  <c r="G25"/>
  <c r="F25"/>
  <c r="E25"/>
  <c r="D25"/>
  <c r="C25"/>
  <c r="B25"/>
  <c r="M24"/>
  <c r="L24"/>
  <c r="J24"/>
  <c r="I24"/>
  <c r="G24"/>
  <c r="F24"/>
  <c r="E24"/>
  <c r="D24"/>
  <c r="C24"/>
  <c r="B24"/>
  <c r="M23"/>
  <c r="L23"/>
  <c r="J23"/>
  <c r="I23"/>
  <c r="G23"/>
  <c r="F23"/>
  <c r="E23"/>
  <c r="D23"/>
  <c r="C23"/>
  <c r="B23"/>
  <c r="M22"/>
  <c r="L22"/>
  <c r="J22"/>
  <c r="I22"/>
  <c r="G22"/>
  <c r="F22"/>
  <c r="E22"/>
  <c r="D22"/>
  <c r="C22"/>
  <c r="B22"/>
  <c r="M21"/>
  <c r="L21"/>
  <c r="J21"/>
  <c r="I21"/>
  <c r="G21"/>
  <c r="F21"/>
  <c r="E21"/>
  <c r="D21"/>
  <c r="C21"/>
  <c r="B21"/>
  <c r="M20"/>
  <c r="L20"/>
  <c r="J20"/>
  <c r="I20"/>
  <c r="G20"/>
  <c r="F20"/>
  <c r="E20"/>
  <c r="D20"/>
  <c r="C20"/>
  <c r="B20"/>
  <c r="M19"/>
  <c r="L19"/>
  <c r="J19"/>
  <c r="I19"/>
  <c r="G19"/>
  <c r="F19"/>
  <c r="E19"/>
  <c r="D19"/>
  <c r="C19"/>
  <c r="B19"/>
  <c r="M18"/>
  <c r="L18"/>
  <c r="J18"/>
  <c r="I18"/>
  <c r="G18"/>
  <c r="F18"/>
  <c r="E18"/>
  <c r="D18"/>
  <c r="C18"/>
  <c r="B18"/>
  <c r="M17"/>
  <c r="L17"/>
  <c r="J17"/>
  <c r="I17"/>
  <c r="G17"/>
  <c r="F17"/>
  <c r="E17"/>
  <c r="D17"/>
  <c r="C17"/>
  <c r="B17"/>
  <c r="M16"/>
  <c r="L16"/>
  <c r="J16"/>
  <c r="I16"/>
  <c r="G16"/>
  <c r="F16"/>
  <c r="E16"/>
  <c r="D16"/>
  <c r="C16"/>
  <c r="B16"/>
  <c r="N14"/>
  <c r="K14"/>
  <c r="M13"/>
  <c r="L13"/>
  <c r="J13"/>
  <c r="I13"/>
  <c r="G13"/>
  <c r="F13"/>
  <c r="E13"/>
  <c r="D13"/>
  <c r="C13"/>
  <c r="B13"/>
  <c r="M12"/>
  <c r="L12"/>
  <c r="J12"/>
  <c r="I12"/>
  <c r="G12"/>
  <c r="F12"/>
  <c r="E12"/>
  <c r="D12"/>
  <c r="C12"/>
  <c r="B12"/>
  <c r="M11"/>
  <c r="L11"/>
  <c r="J11"/>
  <c r="I11"/>
  <c r="G11"/>
  <c r="F11"/>
  <c r="E11"/>
  <c r="D11"/>
  <c r="C11"/>
  <c r="B11"/>
  <c r="M10"/>
  <c r="M9" s="1"/>
  <c r="L10"/>
  <c r="L9" s="1"/>
  <c r="J10"/>
  <c r="J9" s="1"/>
  <c r="I10"/>
  <c r="I9" s="1"/>
  <c r="G10"/>
  <c r="G9" s="1"/>
  <c r="F10"/>
  <c r="F9" s="1"/>
  <c r="E10"/>
  <c r="D10"/>
  <c r="D9" s="1"/>
  <c r="C10"/>
  <c r="B10"/>
  <c r="B9" s="1"/>
  <c r="M6"/>
  <c r="M42" s="1"/>
  <c r="L6"/>
  <c r="J6"/>
  <c r="J42" s="1"/>
  <c r="I6"/>
  <c r="I42" s="1"/>
  <c r="G6"/>
  <c r="G42" s="1"/>
  <c r="F6"/>
  <c r="E6"/>
  <c r="E42" s="1"/>
  <c r="D6"/>
  <c r="D42" s="1"/>
  <c r="C6"/>
  <c r="C42" s="1"/>
  <c r="B6"/>
  <c r="B42" s="1"/>
  <c r="Q67" i="4"/>
  <c r="O67"/>
  <c r="N67"/>
  <c r="L67"/>
  <c r="K67"/>
  <c r="I67"/>
  <c r="H67"/>
  <c r="F67"/>
  <c r="E67"/>
  <c r="C67"/>
  <c r="B67" s="1"/>
  <c r="Q66"/>
  <c r="O66"/>
  <c r="N66"/>
  <c r="L66"/>
  <c r="K66"/>
  <c r="I66"/>
  <c r="H66"/>
  <c r="F66"/>
  <c r="E66"/>
  <c r="C66"/>
  <c r="B66" s="1"/>
  <c r="Q65"/>
  <c r="O65"/>
  <c r="N65"/>
  <c r="L65"/>
  <c r="K65"/>
  <c r="I65"/>
  <c r="H65"/>
  <c r="F65"/>
  <c r="E65"/>
  <c r="C65"/>
  <c r="B65" s="1"/>
  <c r="Q64"/>
  <c r="O64"/>
  <c r="N64"/>
  <c r="L64"/>
  <c r="K64"/>
  <c r="I64"/>
  <c r="H64"/>
  <c r="F64"/>
  <c r="E64"/>
  <c r="C64"/>
  <c r="B64" s="1"/>
  <c r="Q63"/>
  <c r="O63"/>
  <c r="N63"/>
  <c r="L63"/>
  <c r="K63"/>
  <c r="I63"/>
  <c r="H63"/>
  <c r="F63"/>
  <c r="E63"/>
  <c r="C63"/>
  <c r="B63" s="1"/>
  <c r="Q62"/>
  <c r="O62"/>
  <c r="N62"/>
  <c r="L62"/>
  <c r="K62"/>
  <c r="I62"/>
  <c r="H62"/>
  <c r="F62"/>
  <c r="E62"/>
  <c r="C62"/>
  <c r="B62" s="1"/>
  <c r="Q61"/>
  <c r="O61"/>
  <c r="N61"/>
  <c r="L61"/>
  <c r="K61"/>
  <c r="I61"/>
  <c r="H61"/>
  <c r="F61"/>
  <c r="E61"/>
  <c r="C61"/>
  <c r="B61" s="1"/>
  <c r="Q60"/>
  <c r="O60"/>
  <c r="N60"/>
  <c r="L60"/>
  <c r="K60"/>
  <c r="I60"/>
  <c r="H60"/>
  <c r="F60"/>
  <c r="E60"/>
  <c r="C60"/>
  <c r="B60" s="1"/>
  <c r="Q59"/>
  <c r="O59"/>
  <c r="N59"/>
  <c r="L59"/>
  <c r="K59"/>
  <c r="I59"/>
  <c r="H59"/>
  <c r="F59"/>
  <c r="E59"/>
  <c r="C59"/>
  <c r="B59" s="1"/>
  <c r="Q58"/>
  <c r="O58"/>
  <c r="N58"/>
  <c r="L58"/>
  <c r="K58"/>
  <c r="I58"/>
  <c r="H58"/>
  <c r="F58"/>
  <c r="E58"/>
  <c r="C58"/>
  <c r="B58" s="1"/>
  <c r="Q57"/>
  <c r="O57"/>
  <c r="N57"/>
  <c r="L57"/>
  <c r="K57"/>
  <c r="I57"/>
  <c r="H57"/>
  <c r="F57"/>
  <c r="E57"/>
  <c r="C57"/>
  <c r="B57" s="1"/>
  <c r="Q56"/>
  <c r="O56"/>
  <c r="N56"/>
  <c r="L56"/>
  <c r="K56"/>
  <c r="I56"/>
  <c r="H56"/>
  <c r="F56"/>
  <c r="E56"/>
  <c r="C56"/>
  <c r="B56" s="1"/>
  <c r="Q53"/>
  <c r="O53"/>
  <c r="N53"/>
  <c r="L53"/>
  <c r="K53"/>
  <c r="I53"/>
  <c r="H53"/>
  <c r="F53"/>
  <c r="E53"/>
  <c r="C53"/>
  <c r="B53" s="1"/>
  <c r="Q52"/>
  <c r="O52"/>
  <c r="N52"/>
  <c r="L52"/>
  <c r="K52"/>
  <c r="I52"/>
  <c r="H52"/>
  <c r="F52"/>
  <c r="E52"/>
  <c r="C52"/>
  <c r="B52" s="1"/>
  <c r="Q51"/>
  <c r="O51"/>
  <c r="N51"/>
  <c r="L51"/>
  <c r="K51"/>
  <c r="I51"/>
  <c r="H51"/>
  <c r="F51"/>
  <c r="E51"/>
  <c r="C51"/>
  <c r="B51" s="1"/>
  <c r="Q50"/>
  <c r="O50"/>
  <c r="N50"/>
  <c r="L50"/>
  <c r="K50"/>
  <c r="I50"/>
  <c r="H50"/>
  <c r="F50"/>
  <c r="E50"/>
  <c r="C50"/>
  <c r="B50" s="1"/>
  <c r="Q49"/>
  <c r="O49"/>
  <c r="N49"/>
  <c r="L49"/>
  <c r="K49"/>
  <c r="I49"/>
  <c r="H49"/>
  <c r="F49"/>
  <c r="E49"/>
  <c r="C49"/>
  <c r="B49" s="1"/>
  <c r="Q48"/>
  <c r="O48"/>
  <c r="N48"/>
  <c r="L48"/>
  <c r="K48"/>
  <c r="I48"/>
  <c r="H48"/>
  <c r="F48"/>
  <c r="E48"/>
  <c r="C48"/>
  <c r="B48" s="1"/>
  <c r="Q47"/>
  <c r="O47"/>
  <c r="N47"/>
  <c r="L47"/>
  <c r="K47"/>
  <c r="I47"/>
  <c r="H47"/>
  <c r="F47"/>
  <c r="E47"/>
  <c r="C47"/>
  <c r="B47" s="1"/>
  <c r="Q46"/>
  <c r="O46"/>
  <c r="N46"/>
  <c r="L46"/>
  <c r="K46"/>
  <c r="I46"/>
  <c r="H46"/>
  <c r="F46"/>
  <c r="E46"/>
  <c r="C46"/>
  <c r="B46" s="1"/>
  <c r="Q45"/>
  <c r="O45"/>
  <c r="N45"/>
  <c r="L45"/>
  <c r="K45"/>
  <c r="I45"/>
  <c r="H45"/>
  <c r="F45"/>
  <c r="E45"/>
  <c r="C45"/>
  <c r="B45" s="1"/>
  <c r="Q44"/>
  <c r="O44"/>
  <c r="N44"/>
  <c r="L44"/>
  <c r="K44"/>
  <c r="I44"/>
  <c r="H44"/>
  <c r="F44"/>
  <c r="E44"/>
  <c r="C44"/>
  <c r="B44" s="1"/>
  <c r="Q43"/>
  <c r="O43"/>
  <c r="N43"/>
  <c r="L43"/>
  <c r="K43"/>
  <c r="I43"/>
  <c r="H43"/>
  <c r="F43"/>
  <c r="E43"/>
  <c r="C43"/>
  <c r="B43" s="1"/>
  <c r="A40"/>
  <c r="A37"/>
  <c r="A34"/>
  <c r="Q28"/>
  <c r="O28"/>
  <c r="N28"/>
  <c r="L28"/>
  <c r="K28"/>
  <c r="I28"/>
  <c r="H28"/>
  <c r="F28"/>
  <c r="E28"/>
  <c r="C28"/>
  <c r="B28" s="1"/>
  <c r="Q27"/>
  <c r="O27"/>
  <c r="N27"/>
  <c r="L27"/>
  <c r="K27"/>
  <c r="I27"/>
  <c r="H27"/>
  <c r="F27"/>
  <c r="E27"/>
  <c r="C27"/>
  <c r="B27" s="1"/>
  <c r="Q26"/>
  <c r="O26"/>
  <c r="N26"/>
  <c r="L26"/>
  <c r="K26"/>
  <c r="I26"/>
  <c r="H26"/>
  <c r="F26"/>
  <c r="E26"/>
  <c r="C26"/>
  <c r="B26" s="1"/>
  <c r="Q25"/>
  <c r="O25"/>
  <c r="N25"/>
  <c r="L25"/>
  <c r="K25"/>
  <c r="I25"/>
  <c r="H25"/>
  <c r="F25"/>
  <c r="E25"/>
  <c r="C25"/>
  <c r="B25" s="1"/>
  <c r="Q24"/>
  <c r="O24"/>
  <c r="N24"/>
  <c r="L24"/>
  <c r="K24"/>
  <c r="I24"/>
  <c r="H24"/>
  <c r="F24"/>
  <c r="E24"/>
  <c r="C24"/>
  <c r="B24" s="1"/>
  <c r="Q23"/>
  <c r="O23"/>
  <c r="N23"/>
  <c r="L23"/>
  <c r="K23"/>
  <c r="I23"/>
  <c r="H23"/>
  <c r="F23"/>
  <c r="E23"/>
  <c r="C23"/>
  <c r="B23" s="1"/>
  <c r="Q22"/>
  <c r="O22"/>
  <c r="N22"/>
  <c r="L22"/>
  <c r="K22"/>
  <c r="I22"/>
  <c r="H22"/>
  <c r="F22"/>
  <c r="E22"/>
  <c r="C22"/>
  <c r="B22" s="1"/>
  <c r="Q21"/>
  <c r="O21"/>
  <c r="N21"/>
  <c r="L21"/>
  <c r="K21"/>
  <c r="I21"/>
  <c r="H21"/>
  <c r="F21"/>
  <c r="E21"/>
  <c r="C21"/>
  <c r="B21" s="1"/>
  <c r="Q20"/>
  <c r="O20"/>
  <c r="N20"/>
  <c r="L20"/>
  <c r="K20"/>
  <c r="I20"/>
  <c r="H20"/>
  <c r="F20"/>
  <c r="E20"/>
  <c r="C20"/>
  <c r="B20" s="1"/>
  <c r="Q19"/>
  <c r="O19"/>
  <c r="N19"/>
  <c r="L19"/>
  <c r="K19"/>
  <c r="I19"/>
  <c r="H19"/>
  <c r="F19"/>
  <c r="E19"/>
  <c r="C19"/>
  <c r="B19" s="1"/>
  <c r="Q18"/>
  <c r="O18"/>
  <c r="N18"/>
  <c r="L18"/>
  <c r="K18"/>
  <c r="I18"/>
  <c r="H18"/>
  <c r="F18"/>
  <c r="E18"/>
  <c r="C18"/>
  <c r="B18" s="1"/>
  <c r="Q17"/>
  <c r="O17"/>
  <c r="N17"/>
  <c r="L17"/>
  <c r="K17"/>
  <c r="I17"/>
  <c r="H17"/>
  <c r="F17"/>
  <c r="E17"/>
  <c r="C17"/>
  <c r="B17" s="1"/>
  <c r="Q16"/>
  <c r="O16"/>
  <c r="N16"/>
  <c r="L16"/>
  <c r="K16"/>
  <c r="I16"/>
  <c r="H16"/>
  <c r="F16"/>
  <c r="E16"/>
  <c r="C16"/>
  <c r="B16" s="1"/>
  <c r="Q13"/>
  <c r="O13"/>
  <c r="N13"/>
  <c r="L13"/>
  <c r="K13"/>
  <c r="I13"/>
  <c r="H13"/>
  <c r="F13"/>
  <c r="E13"/>
  <c r="C13"/>
  <c r="B13" s="1"/>
  <c r="Q12"/>
  <c r="O12"/>
  <c r="N12"/>
  <c r="L12"/>
  <c r="K12"/>
  <c r="I12"/>
  <c r="H12"/>
  <c r="F12"/>
  <c r="E12"/>
  <c r="C12"/>
  <c r="B12" s="1"/>
  <c r="Q11"/>
  <c r="O11"/>
  <c r="N11"/>
  <c r="L11"/>
  <c r="K11"/>
  <c r="I11"/>
  <c r="H11"/>
  <c r="F11"/>
  <c r="E11"/>
  <c r="C11"/>
  <c r="B11" s="1"/>
  <c r="Q10"/>
  <c r="Q9" s="1"/>
  <c r="O10"/>
  <c r="N10"/>
  <c r="N9" s="1"/>
  <c r="L10"/>
  <c r="L9" s="1"/>
  <c r="K10"/>
  <c r="K9" s="1"/>
  <c r="I10"/>
  <c r="H10"/>
  <c r="H9" s="1"/>
  <c r="F10"/>
  <c r="F9" s="1"/>
  <c r="E10"/>
  <c r="E9" s="1"/>
  <c r="C10"/>
  <c r="B10" s="1"/>
  <c r="Q40"/>
  <c r="O40"/>
  <c r="N40"/>
  <c r="K40"/>
  <c r="I40"/>
  <c r="H40"/>
  <c r="F40"/>
  <c r="E40"/>
  <c r="C40"/>
  <c r="M69" i="3"/>
  <c r="L69"/>
  <c r="J69"/>
  <c r="I69"/>
  <c r="G69"/>
  <c r="F69"/>
  <c r="E69"/>
  <c r="D69"/>
  <c r="C69"/>
  <c r="B69"/>
  <c r="M68"/>
  <c r="L68"/>
  <c r="J68"/>
  <c r="I68"/>
  <c r="G68"/>
  <c r="F68"/>
  <c r="E68"/>
  <c r="D68"/>
  <c r="C68"/>
  <c r="B68"/>
  <c r="M67"/>
  <c r="L67"/>
  <c r="J67"/>
  <c r="I67"/>
  <c r="G67"/>
  <c r="F67"/>
  <c r="E67"/>
  <c r="D67"/>
  <c r="C67"/>
  <c r="B67"/>
  <c r="M66"/>
  <c r="L66"/>
  <c r="J66"/>
  <c r="I66"/>
  <c r="G66"/>
  <c r="F66"/>
  <c r="E66"/>
  <c r="D66"/>
  <c r="C66"/>
  <c r="B66"/>
  <c r="M65"/>
  <c r="L65"/>
  <c r="J65"/>
  <c r="I65"/>
  <c r="G65"/>
  <c r="F65"/>
  <c r="E65"/>
  <c r="D65"/>
  <c r="C65"/>
  <c r="B65"/>
  <c r="M64"/>
  <c r="L64"/>
  <c r="J64"/>
  <c r="I64"/>
  <c r="G64"/>
  <c r="F64"/>
  <c r="E64"/>
  <c r="D64"/>
  <c r="C64"/>
  <c r="B64"/>
  <c r="M63"/>
  <c r="L63"/>
  <c r="J63"/>
  <c r="I63"/>
  <c r="G63"/>
  <c r="F63"/>
  <c r="E63"/>
  <c r="D63"/>
  <c r="C63"/>
  <c r="B63"/>
  <c r="M62"/>
  <c r="L62"/>
  <c r="J62"/>
  <c r="I62"/>
  <c r="G62"/>
  <c r="F62"/>
  <c r="E62"/>
  <c r="D62"/>
  <c r="C62"/>
  <c r="B62"/>
  <c r="M61"/>
  <c r="L61"/>
  <c r="J61"/>
  <c r="I61"/>
  <c r="G61"/>
  <c r="F61"/>
  <c r="E61"/>
  <c r="D61"/>
  <c r="C61"/>
  <c r="B61"/>
  <c r="M60"/>
  <c r="L60"/>
  <c r="J60"/>
  <c r="I60"/>
  <c r="G60"/>
  <c r="F60"/>
  <c r="E60"/>
  <c r="D60"/>
  <c r="C60"/>
  <c r="B60"/>
  <c r="M59"/>
  <c r="L59"/>
  <c r="J59"/>
  <c r="I59"/>
  <c r="G59"/>
  <c r="F59"/>
  <c r="E59"/>
  <c r="D59"/>
  <c r="C59"/>
  <c r="B59"/>
  <c r="M58"/>
  <c r="L58"/>
  <c r="J58"/>
  <c r="I58"/>
  <c r="G58"/>
  <c r="F58"/>
  <c r="E58"/>
  <c r="D58"/>
  <c r="C58"/>
  <c r="B58"/>
  <c r="N56"/>
  <c r="K56"/>
  <c r="M55"/>
  <c r="L55"/>
  <c r="J55"/>
  <c r="I55"/>
  <c r="G55"/>
  <c r="F55"/>
  <c r="E55"/>
  <c r="D55"/>
  <c r="C55"/>
  <c r="B55"/>
  <c r="M54"/>
  <c r="L54"/>
  <c r="J54"/>
  <c r="I54"/>
  <c r="G54"/>
  <c r="F54"/>
  <c r="E54"/>
  <c r="D54"/>
  <c r="C54"/>
  <c r="B54"/>
  <c r="M53"/>
  <c r="L53"/>
  <c r="J53"/>
  <c r="I53"/>
  <c r="G53"/>
  <c r="F53"/>
  <c r="E53"/>
  <c r="D53"/>
  <c r="C53"/>
  <c r="B53"/>
  <c r="M52"/>
  <c r="L52"/>
  <c r="J52"/>
  <c r="I52"/>
  <c r="G52"/>
  <c r="F52"/>
  <c r="E52"/>
  <c r="D52"/>
  <c r="C52"/>
  <c r="B52"/>
  <c r="M51"/>
  <c r="L51"/>
  <c r="J51"/>
  <c r="I51"/>
  <c r="G51"/>
  <c r="F51"/>
  <c r="E51"/>
  <c r="D51"/>
  <c r="C51"/>
  <c r="B51"/>
  <c r="M50"/>
  <c r="L50"/>
  <c r="J50"/>
  <c r="I50"/>
  <c r="G50"/>
  <c r="F50"/>
  <c r="E50"/>
  <c r="D50"/>
  <c r="C50"/>
  <c r="B50"/>
  <c r="M49"/>
  <c r="L49"/>
  <c r="J49"/>
  <c r="I49"/>
  <c r="G49"/>
  <c r="F49"/>
  <c r="E49"/>
  <c r="D49"/>
  <c r="C49"/>
  <c r="B49"/>
  <c r="M48"/>
  <c r="L48"/>
  <c r="J48"/>
  <c r="I48"/>
  <c r="G48"/>
  <c r="F48"/>
  <c r="E48"/>
  <c r="D48"/>
  <c r="C48"/>
  <c r="B48"/>
  <c r="M47"/>
  <c r="L47"/>
  <c r="J47"/>
  <c r="I47"/>
  <c r="G47"/>
  <c r="F47"/>
  <c r="E47"/>
  <c r="D47"/>
  <c r="C47"/>
  <c r="B47"/>
  <c r="M46"/>
  <c r="L46"/>
  <c r="J46"/>
  <c r="I46"/>
  <c r="G46"/>
  <c r="F46"/>
  <c r="E46"/>
  <c r="D46"/>
  <c r="C46"/>
  <c r="B46"/>
  <c r="M45"/>
  <c r="L45"/>
  <c r="J45"/>
  <c r="I45"/>
  <c r="G45"/>
  <c r="F45"/>
  <c r="E45"/>
  <c r="D45"/>
  <c r="C45"/>
  <c r="B45"/>
  <c r="A42"/>
  <c r="N40"/>
  <c r="M40"/>
  <c r="L40"/>
  <c r="K40"/>
  <c r="J40"/>
  <c r="I40"/>
  <c r="H40"/>
  <c r="G40"/>
  <c r="F40"/>
  <c r="E40"/>
  <c r="D40"/>
  <c r="C40"/>
  <c r="B40"/>
  <c r="L39"/>
  <c r="I39"/>
  <c r="F39"/>
  <c r="D39"/>
  <c r="B39"/>
  <c r="A39"/>
  <c r="A71"/>
  <c r="M28"/>
  <c r="L28"/>
  <c r="J28"/>
  <c r="I28"/>
  <c r="G28"/>
  <c r="F28"/>
  <c r="E28"/>
  <c r="D28"/>
  <c r="C28"/>
  <c r="B28"/>
  <c r="M27"/>
  <c r="L27"/>
  <c r="J27"/>
  <c r="I27"/>
  <c r="G27"/>
  <c r="F27"/>
  <c r="E27"/>
  <c r="D27"/>
  <c r="C27"/>
  <c r="B27"/>
  <c r="M26"/>
  <c r="L26"/>
  <c r="J26"/>
  <c r="I26"/>
  <c r="G26"/>
  <c r="F26"/>
  <c r="E26"/>
  <c r="D26"/>
  <c r="C26"/>
  <c r="B26"/>
  <c r="M25"/>
  <c r="L25"/>
  <c r="J25"/>
  <c r="I25"/>
  <c r="G25"/>
  <c r="F25"/>
  <c r="E25"/>
  <c r="D25"/>
  <c r="C25"/>
  <c r="B25"/>
  <c r="M24"/>
  <c r="L24"/>
  <c r="J24"/>
  <c r="I24"/>
  <c r="G24"/>
  <c r="F24"/>
  <c r="E24"/>
  <c r="D24"/>
  <c r="C24"/>
  <c r="B24"/>
  <c r="M23"/>
  <c r="L23"/>
  <c r="J23"/>
  <c r="I23"/>
  <c r="G23"/>
  <c r="F23"/>
  <c r="E23"/>
  <c r="D23"/>
  <c r="C23"/>
  <c r="B23"/>
  <c r="M22"/>
  <c r="L22"/>
  <c r="J22"/>
  <c r="I22"/>
  <c r="G22"/>
  <c r="F22"/>
  <c r="E22"/>
  <c r="D22"/>
  <c r="C22"/>
  <c r="B22"/>
  <c r="M21"/>
  <c r="L21"/>
  <c r="J21"/>
  <c r="I21"/>
  <c r="G21"/>
  <c r="F21"/>
  <c r="E21"/>
  <c r="D21"/>
  <c r="C21"/>
  <c r="B21"/>
  <c r="M20"/>
  <c r="L20"/>
  <c r="J20"/>
  <c r="I20"/>
  <c r="G20"/>
  <c r="F20"/>
  <c r="E20"/>
  <c r="D20"/>
  <c r="C20"/>
  <c r="B20"/>
  <c r="M19"/>
  <c r="L19"/>
  <c r="J19"/>
  <c r="I19"/>
  <c r="G19"/>
  <c r="F19"/>
  <c r="E19"/>
  <c r="D19"/>
  <c r="C19"/>
  <c r="B19"/>
  <c r="M18"/>
  <c r="L18"/>
  <c r="J18"/>
  <c r="I18"/>
  <c r="G18"/>
  <c r="F18"/>
  <c r="E18"/>
  <c r="D18"/>
  <c r="C18"/>
  <c r="B18"/>
  <c r="M17"/>
  <c r="L17"/>
  <c r="J17"/>
  <c r="I17"/>
  <c r="G17"/>
  <c r="F17"/>
  <c r="E17"/>
  <c r="D17"/>
  <c r="C17"/>
  <c r="B17"/>
  <c r="M16"/>
  <c r="L16"/>
  <c r="J16"/>
  <c r="I16"/>
  <c r="G16"/>
  <c r="F16"/>
  <c r="E16"/>
  <c r="D16"/>
  <c r="C16"/>
  <c r="B16"/>
  <c r="N14"/>
  <c r="K14"/>
  <c r="M13"/>
  <c r="L13"/>
  <c r="J13"/>
  <c r="I13"/>
  <c r="G13"/>
  <c r="F13"/>
  <c r="E13"/>
  <c r="D13"/>
  <c r="C13"/>
  <c r="B13"/>
  <c r="M12"/>
  <c r="L12"/>
  <c r="J12"/>
  <c r="I12"/>
  <c r="G12"/>
  <c r="F12"/>
  <c r="E12"/>
  <c r="D12"/>
  <c r="C12"/>
  <c r="B12"/>
  <c r="M11"/>
  <c r="L11"/>
  <c r="J11"/>
  <c r="I11"/>
  <c r="G11"/>
  <c r="F11"/>
  <c r="E11"/>
  <c r="D11"/>
  <c r="C11"/>
  <c r="B11"/>
  <c r="M10"/>
  <c r="L10"/>
  <c r="J10"/>
  <c r="I10"/>
  <c r="G10"/>
  <c r="F10"/>
  <c r="E10"/>
  <c r="D10"/>
  <c r="C10"/>
  <c r="B10"/>
  <c r="M9"/>
  <c r="L9"/>
  <c r="J9"/>
  <c r="I9"/>
  <c r="G9"/>
  <c r="F9"/>
  <c r="E9"/>
  <c r="D9"/>
  <c r="C9"/>
  <c r="B9"/>
  <c r="M6"/>
  <c r="M42" s="1"/>
  <c r="L6"/>
  <c r="J6"/>
  <c r="J42" s="1"/>
  <c r="I6"/>
  <c r="I42" s="1"/>
  <c r="G6"/>
  <c r="G42" s="1"/>
  <c r="F6"/>
  <c r="E6"/>
  <c r="E42" s="1"/>
  <c r="D6"/>
  <c r="D42" s="1"/>
  <c r="C6"/>
  <c r="C42" s="1"/>
  <c r="B6"/>
  <c r="B42" s="1"/>
  <c r="E39" i="2"/>
  <c r="F39"/>
  <c r="H39"/>
  <c r="I39"/>
  <c r="K39"/>
  <c r="L39"/>
  <c r="N39"/>
  <c r="O39"/>
  <c r="Q39"/>
  <c r="C10"/>
  <c r="E10"/>
  <c r="F10"/>
  <c r="H10"/>
  <c r="I10"/>
  <c r="K10"/>
  <c r="L10"/>
  <c r="N10"/>
  <c r="O10"/>
  <c r="Q10"/>
  <c r="C11"/>
  <c r="E11"/>
  <c r="F11"/>
  <c r="H11"/>
  <c r="I11"/>
  <c r="K11"/>
  <c r="L11"/>
  <c r="N11"/>
  <c r="O11"/>
  <c r="Q11"/>
  <c r="C12"/>
  <c r="E12"/>
  <c r="F12"/>
  <c r="H12"/>
  <c r="I12"/>
  <c r="K12"/>
  <c r="L12"/>
  <c r="N12"/>
  <c r="O12"/>
  <c r="Q12"/>
  <c r="C13"/>
  <c r="E13"/>
  <c r="F13"/>
  <c r="H13"/>
  <c r="I13"/>
  <c r="K13"/>
  <c r="L13"/>
  <c r="N13"/>
  <c r="O13"/>
  <c r="Q13"/>
  <c r="C16"/>
  <c r="E16"/>
  <c r="F16"/>
  <c r="H16"/>
  <c r="I16"/>
  <c r="K16"/>
  <c r="L16"/>
  <c r="N16"/>
  <c r="O16"/>
  <c r="Q16"/>
  <c r="C17"/>
  <c r="E17"/>
  <c r="F17"/>
  <c r="H17"/>
  <c r="I17"/>
  <c r="K17"/>
  <c r="L17"/>
  <c r="N17"/>
  <c r="O17"/>
  <c r="Q17"/>
  <c r="C18"/>
  <c r="E18"/>
  <c r="F18"/>
  <c r="H18"/>
  <c r="I18"/>
  <c r="K18"/>
  <c r="L18"/>
  <c r="N18"/>
  <c r="O18"/>
  <c r="Q18"/>
  <c r="C19"/>
  <c r="E19"/>
  <c r="F19"/>
  <c r="H19"/>
  <c r="I19"/>
  <c r="K19"/>
  <c r="L19"/>
  <c r="N19"/>
  <c r="O19"/>
  <c r="Q19"/>
  <c r="C20"/>
  <c r="E20"/>
  <c r="F20"/>
  <c r="H20"/>
  <c r="I20"/>
  <c r="K20"/>
  <c r="L20"/>
  <c r="N20"/>
  <c r="O20"/>
  <c r="Q20"/>
  <c r="C21"/>
  <c r="E21"/>
  <c r="F21"/>
  <c r="H21"/>
  <c r="I21"/>
  <c r="K21"/>
  <c r="L21"/>
  <c r="N21"/>
  <c r="O21"/>
  <c r="Q21"/>
  <c r="C22"/>
  <c r="E22"/>
  <c r="F22"/>
  <c r="H22"/>
  <c r="I22"/>
  <c r="K22"/>
  <c r="L22"/>
  <c r="N22"/>
  <c r="O22"/>
  <c r="Q22"/>
  <c r="C23"/>
  <c r="E23"/>
  <c r="F23"/>
  <c r="H23"/>
  <c r="I23"/>
  <c r="K23"/>
  <c r="L23"/>
  <c r="N23"/>
  <c r="O23"/>
  <c r="Q23"/>
  <c r="C24"/>
  <c r="E24"/>
  <c r="F24"/>
  <c r="H24"/>
  <c r="I24"/>
  <c r="K24"/>
  <c r="L24"/>
  <c r="N24"/>
  <c r="O24"/>
  <c r="Q24"/>
  <c r="C25"/>
  <c r="E25"/>
  <c r="F25"/>
  <c r="H25"/>
  <c r="I25"/>
  <c r="K25"/>
  <c r="L25"/>
  <c r="N25"/>
  <c r="O25"/>
  <c r="Q25"/>
  <c r="C26"/>
  <c r="E26"/>
  <c r="F26"/>
  <c r="H26"/>
  <c r="I26"/>
  <c r="K26"/>
  <c r="L26"/>
  <c r="N26"/>
  <c r="O26"/>
  <c r="Q26"/>
  <c r="C27"/>
  <c r="E27"/>
  <c r="F27"/>
  <c r="H27"/>
  <c r="I27"/>
  <c r="K27"/>
  <c r="L27"/>
  <c r="N27"/>
  <c r="O27"/>
  <c r="Q27"/>
  <c r="C28"/>
  <c r="E28"/>
  <c r="F28"/>
  <c r="H28"/>
  <c r="I28"/>
  <c r="K28"/>
  <c r="L28"/>
  <c r="N28"/>
  <c r="O28"/>
  <c r="Q28"/>
  <c r="A34"/>
  <c r="A36"/>
  <c r="A39"/>
  <c r="C42"/>
  <c r="E42"/>
  <c r="F42"/>
  <c r="H42"/>
  <c r="I42"/>
  <c r="K42"/>
  <c r="L42"/>
  <c r="N42"/>
  <c r="O42"/>
  <c r="Q42"/>
  <c r="C43"/>
  <c r="E43"/>
  <c r="F43"/>
  <c r="H43"/>
  <c r="I43"/>
  <c r="K43"/>
  <c r="L43"/>
  <c r="N43"/>
  <c r="O43"/>
  <c r="Q43"/>
  <c r="C44"/>
  <c r="E44"/>
  <c r="F44"/>
  <c r="H44"/>
  <c r="I44"/>
  <c r="K44"/>
  <c r="L44"/>
  <c r="N44"/>
  <c r="O44"/>
  <c r="Q44"/>
  <c r="C45"/>
  <c r="E45"/>
  <c r="F45"/>
  <c r="H45"/>
  <c r="I45"/>
  <c r="K45"/>
  <c r="L45"/>
  <c r="N45"/>
  <c r="O45"/>
  <c r="Q45"/>
  <c r="C46"/>
  <c r="E46"/>
  <c r="F46"/>
  <c r="H46"/>
  <c r="I46"/>
  <c r="K46"/>
  <c r="L46"/>
  <c r="N46"/>
  <c r="O46"/>
  <c r="Q46"/>
  <c r="C47"/>
  <c r="E47"/>
  <c r="F47"/>
  <c r="H47"/>
  <c r="I47"/>
  <c r="K47"/>
  <c r="L47"/>
  <c r="N47"/>
  <c r="O47"/>
  <c r="Q47"/>
  <c r="C48"/>
  <c r="E48"/>
  <c r="F48"/>
  <c r="H48"/>
  <c r="I48"/>
  <c r="K48"/>
  <c r="L48"/>
  <c r="N48"/>
  <c r="O48"/>
  <c r="Q48"/>
  <c r="C49"/>
  <c r="E49"/>
  <c r="F49"/>
  <c r="H49"/>
  <c r="I49"/>
  <c r="K49"/>
  <c r="L49"/>
  <c r="N49"/>
  <c r="O49"/>
  <c r="Q49"/>
  <c r="C50"/>
  <c r="E50"/>
  <c r="F50"/>
  <c r="H50"/>
  <c r="I50"/>
  <c r="K50"/>
  <c r="L50"/>
  <c r="N50"/>
  <c r="O50"/>
  <c r="Q50"/>
  <c r="C51"/>
  <c r="E51"/>
  <c r="F51"/>
  <c r="H51"/>
  <c r="I51"/>
  <c r="K51"/>
  <c r="L51"/>
  <c r="N51"/>
  <c r="O51"/>
  <c r="Q51"/>
  <c r="C52"/>
  <c r="E52"/>
  <c r="F52"/>
  <c r="H52"/>
  <c r="I52"/>
  <c r="K52"/>
  <c r="L52"/>
  <c r="N52"/>
  <c r="O52"/>
  <c r="Q52"/>
  <c r="C55"/>
  <c r="E55"/>
  <c r="F55"/>
  <c r="H55"/>
  <c r="I55"/>
  <c r="K55"/>
  <c r="L55"/>
  <c r="N55"/>
  <c r="O55"/>
  <c r="Q55"/>
  <c r="C56"/>
  <c r="E56"/>
  <c r="F56"/>
  <c r="H56"/>
  <c r="I56"/>
  <c r="K56"/>
  <c r="L56"/>
  <c r="N56"/>
  <c r="O56"/>
  <c r="Q56"/>
  <c r="C57"/>
  <c r="E57"/>
  <c r="F57"/>
  <c r="H57"/>
  <c r="I57"/>
  <c r="K57"/>
  <c r="L57"/>
  <c r="N57"/>
  <c r="O57"/>
  <c r="Q57"/>
  <c r="C58"/>
  <c r="E58"/>
  <c r="F58"/>
  <c r="H58"/>
  <c r="I58"/>
  <c r="K58"/>
  <c r="L58"/>
  <c r="N58"/>
  <c r="O58"/>
  <c r="Q58"/>
  <c r="C59"/>
  <c r="E59"/>
  <c r="F59"/>
  <c r="H59"/>
  <c r="I59"/>
  <c r="K59"/>
  <c r="L59"/>
  <c r="N59"/>
  <c r="O59"/>
  <c r="Q59"/>
  <c r="C60"/>
  <c r="E60"/>
  <c r="F60"/>
  <c r="H60"/>
  <c r="I60"/>
  <c r="K60"/>
  <c r="L60"/>
  <c r="N60"/>
  <c r="O60"/>
  <c r="Q60"/>
  <c r="C61"/>
  <c r="E61"/>
  <c r="F61"/>
  <c r="H61"/>
  <c r="I61"/>
  <c r="K61"/>
  <c r="L61"/>
  <c r="N61"/>
  <c r="O61"/>
  <c r="Q61"/>
  <c r="C62"/>
  <c r="E62"/>
  <c r="F62"/>
  <c r="H62"/>
  <c r="I62"/>
  <c r="K62"/>
  <c r="L62"/>
  <c r="N62"/>
  <c r="O62"/>
  <c r="Q62"/>
  <c r="C63"/>
  <c r="E63"/>
  <c r="F63"/>
  <c r="H63"/>
  <c r="I63"/>
  <c r="K63"/>
  <c r="L63"/>
  <c r="N63"/>
  <c r="O63"/>
  <c r="Q63"/>
  <c r="C64"/>
  <c r="E64"/>
  <c r="F64"/>
  <c r="H64"/>
  <c r="I64"/>
  <c r="K64"/>
  <c r="L64"/>
  <c r="N64"/>
  <c r="O64"/>
  <c r="Q64"/>
  <c r="C65"/>
  <c r="E65"/>
  <c r="F65"/>
  <c r="H65"/>
  <c r="I65"/>
  <c r="K65"/>
  <c r="L65"/>
  <c r="N65"/>
  <c r="O65"/>
  <c r="Q65"/>
  <c r="C66"/>
  <c r="E66"/>
  <c r="F66"/>
  <c r="H66"/>
  <c r="I66"/>
  <c r="K66"/>
  <c r="L66"/>
  <c r="N66"/>
  <c r="O66"/>
  <c r="Q66"/>
  <c r="B7" i="1"/>
  <c r="B42" s="1"/>
  <c r="C7"/>
  <c r="D7"/>
  <c r="D42" s="1"/>
  <c r="E7"/>
  <c r="E42" s="1"/>
  <c r="F7"/>
  <c r="F42" s="1"/>
  <c r="G7"/>
  <c r="I7"/>
  <c r="J7"/>
  <c r="J42" s="1"/>
  <c r="L7"/>
  <c r="M7"/>
  <c r="M42" s="1"/>
  <c r="B11"/>
  <c r="C11"/>
  <c r="D11"/>
  <c r="E11"/>
  <c r="F11"/>
  <c r="G11"/>
  <c r="I11"/>
  <c r="J11"/>
  <c r="L11"/>
  <c r="N11" s="1"/>
  <c r="M11"/>
  <c r="B12"/>
  <c r="C12"/>
  <c r="D12"/>
  <c r="E12"/>
  <c r="F12"/>
  <c r="H12" s="1"/>
  <c r="G12"/>
  <c r="I12"/>
  <c r="J12"/>
  <c r="L12"/>
  <c r="M12"/>
  <c r="B13"/>
  <c r="C13"/>
  <c r="D13"/>
  <c r="E13"/>
  <c r="F13"/>
  <c r="G13"/>
  <c r="H13"/>
  <c r="I13"/>
  <c r="J13"/>
  <c r="L13"/>
  <c r="M13"/>
  <c r="B14"/>
  <c r="C14"/>
  <c r="D14"/>
  <c r="E14"/>
  <c r="F14"/>
  <c r="G14"/>
  <c r="H14"/>
  <c r="I14"/>
  <c r="J14"/>
  <c r="L14"/>
  <c r="M14"/>
  <c r="K15"/>
  <c r="N15"/>
  <c r="B17"/>
  <c r="C17"/>
  <c r="D17"/>
  <c r="E17"/>
  <c r="F17"/>
  <c r="G17"/>
  <c r="I17"/>
  <c r="J17"/>
  <c r="L17"/>
  <c r="N17" s="1"/>
  <c r="M17"/>
  <c r="B18"/>
  <c r="C18"/>
  <c r="D18"/>
  <c r="E18"/>
  <c r="F18"/>
  <c r="H18" s="1"/>
  <c r="G18"/>
  <c r="I18"/>
  <c r="J18"/>
  <c r="L18"/>
  <c r="M18"/>
  <c r="B19"/>
  <c r="C19"/>
  <c r="D19"/>
  <c r="E19"/>
  <c r="F19"/>
  <c r="G19"/>
  <c r="I19"/>
  <c r="K19" s="1"/>
  <c r="J19"/>
  <c r="L19"/>
  <c r="M19"/>
  <c r="B20"/>
  <c r="C20"/>
  <c r="D20"/>
  <c r="E20"/>
  <c r="F20"/>
  <c r="G20"/>
  <c r="I20"/>
  <c r="K20" s="1"/>
  <c r="J20"/>
  <c r="L20"/>
  <c r="M20"/>
  <c r="B21"/>
  <c r="C21"/>
  <c r="D21"/>
  <c r="E21"/>
  <c r="F21"/>
  <c r="G21"/>
  <c r="I21"/>
  <c r="J21"/>
  <c r="L21"/>
  <c r="N21" s="1"/>
  <c r="M21"/>
  <c r="B22"/>
  <c r="C22"/>
  <c r="D22"/>
  <c r="E22"/>
  <c r="F22"/>
  <c r="G22"/>
  <c r="I22"/>
  <c r="K22" s="1"/>
  <c r="J22"/>
  <c r="L22"/>
  <c r="M22"/>
  <c r="B23"/>
  <c r="C23"/>
  <c r="D23"/>
  <c r="E23"/>
  <c r="F23"/>
  <c r="G23"/>
  <c r="H23"/>
  <c r="I23"/>
  <c r="J23"/>
  <c r="L23"/>
  <c r="M23"/>
  <c r="B24"/>
  <c r="C24"/>
  <c r="D24"/>
  <c r="E24"/>
  <c r="F24"/>
  <c r="G24"/>
  <c r="I24"/>
  <c r="K24" s="1"/>
  <c r="J24"/>
  <c r="L24"/>
  <c r="M24"/>
  <c r="B25"/>
  <c r="C25"/>
  <c r="D25"/>
  <c r="E25"/>
  <c r="F25"/>
  <c r="G25"/>
  <c r="I25"/>
  <c r="K25" s="1"/>
  <c r="J25"/>
  <c r="L25"/>
  <c r="M25"/>
  <c r="B26"/>
  <c r="C26"/>
  <c r="D26"/>
  <c r="E26"/>
  <c r="F26"/>
  <c r="G26"/>
  <c r="I26"/>
  <c r="K26" s="1"/>
  <c r="J26"/>
  <c r="L26"/>
  <c r="M26"/>
  <c r="B27"/>
  <c r="C27"/>
  <c r="D27"/>
  <c r="E27"/>
  <c r="F27"/>
  <c r="G27"/>
  <c r="H27"/>
  <c r="I27"/>
  <c r="J27"/>
  <c r="L27"/>
  <c r="M27"/>
  <c r="B28"/>
  <c r="C28"/>
  <c r="D28"/>
  <c r="E28"/>
  <c r="F28"/>
  <c r="G28"/>
  <c r="I28"/>
  <c r="K28" s="1"/>
  <c r="J28"/>
  <c r="L28"/>
  <c r="M28"/>
  <c r="B29"/>
  <c r="C29"/>
  <c r="D29"/>
  <c r="E29"/>
  <c r="F29"/>
  <c r="H29" s="1"/>
  <c r="G29"/>
  <c r="I29"/>
  <c r="J29"/>
  <c r="L29"/>
  <c r="N29" s="1"/>
  <c r="M29"/>
  <c r="A37"/>
  <c r="A39"/>
  <c r="B39"/>
  <c r="D39"/>
  <c r="F39"/>
  <c r="I39"/>
  <c r="L39"/>
  <c r="B40"/>
  <c r="C40"/>
  <c r="D40"/>
  <c r="E40"/>
  <c r="F40"/>
  <c r="G40"/>
  <c r="H40"/>
  <c r="I40"/>
  <c r="J40"/>
  <c r="K40"/>
  <c r="L40"/>
  <c r="M40"/>
  <c r="N40"/>
  <c r="A42"/>
  <c r="C42"/>
  <c r="G42"/>
  <c r="I42"/>
  <c r="L42"/>
  <c r="B45"/>
  <c r="C45"/>
  <c r="D45"/>
  <c r="E45"/>
  <c r="F45"/>
  <c r="G45"/>
  <c r="H45"/>
  <c r="I45"/>
  <c r="J45"/>
  <c r="L45"/>
  <c r="M45"/>
  <c r="B46"/>
  <c r="C46"/>
  <c r="D46"/>
  <c r="E46"/>
  <c r="F46"/>
  <c r="G46"/>
  <c r="H46"/>
  <c r="I46"/>
  <c r="J46"/>
  <c r="L46"/>
  <c r="M46"/>
  <c r="B47"/>
  <c r="C47"/>
  <c r="D47"/>
  <c r="E47"/>
  <c r="F47"/>
  <c r="G47"/>
  <c r="H47"/>
  <c r="I47"/>
  <c r="J47"/>
  <c r="L47"/>
  <c r="M47"/>
  <c r="B48"/>
  <c r="C48"/>
  <c r="D48"/>
  <c r="E48"/>
  <c r="F48"/>
  <c r="G48"/>
  <c r="I48"/>
  <c r="K48" s="1"/>
  <c r="J48"/>
  <c r="L48"/>
  <c r="M48"/>
  <c r="B49"/>
  <c r="C49"/>
  <c r="D49"/>
  <c r="E49"/>
  <c r="F49"/>
  <c r="H49" s="1"/>
  <c r="G49"/>
  <c r="I49"/>
  <c r="K49" s="1"/>
  <c r="J49"/>
  <c r="L49"/>
  <c r="M49"/>
  <c r="B50"/>
  <c r="C50"/>
  <c r="D50"/>
  <c r="E50"/>
  <c r="F50"/>
  <c r="G50"/>
  <c r="H50"/>
  <c r="I50"/>
  <c r="J50"/>
  <c r="L50"/>
  <c r="M50"/>
  <c r="B51"/>
  <c r="C51"/>
  <c r="D51"/>
  <c r="E51"/>
  <c r="F51"/>
  <c r="H51" s="1"/>
  <c r="G51"/>
  <c r="I51"/>
  <c r="J51"/>
  <c r="L51"/>
  <c r="M51"/>
  <c r="B52"/>
  <c r="C52"/>
  <c r="D52"/>
  <c r="E52"/>
  <c r="F52"/>
  <c r="G52"/>
  <c r="I52"/>
  <c r="K52" s="1"/>
  <c r="J52"/>
  <c r="L52"/>
  <c r="M52"/>
  <c r="B53"/>
  <c r="C53"/>
  <c r="D53"/>
  <c r="E53"/>
  <c r="F53"/>
  <c r="G53"/>
  <c r="H53"/>
  <c r="I53"/>
  <c r="J53"/>
  <c r="L53"/>
  <c r="M53"/>
  <c r="B54"/>
  <c r="C54"/>
  <c r="D54"/>
  <c r="E54"/>
  <c r="F54"/>
  <c r="G54"/>
  <c r="H54"/>
  <c r="I54"/>
  <c r="J54"/>
  <c r="L54"/>
  <c r="M54"/>
  <c r="B55"/>
  <c r="C55"/>
  <c r="D55"/>
  <c r="E55"/>
  <c r="F55"/>
  <c r="G55"/>
  <c r="H55"/>
  <c r="I55"/>
  <c r="J55"/>
  <c r="L55"/>
  <c r="M55"/>
  <c r="K56"/>
  <c r="N56"/>
  <c r="B58"/>
  <c r="C58"/>
  <c r="D58"/>
  <c r="E58"/>
  <c r="F58"/>
  <c r="H58" s="1"/>
  <c r="G58"/>
  <c r="I58"/>
  <c r="J58"/>
  <c r="L58"/>
  <c r="M58"/>
  <c r="B59"/>
  <c r="C59"/>
  <c r="D59"/>
  <c r="E59"/>
  <c r="F59"/>
  <c r="G59"/>
  <c r="I59"/>
  <c r="J59"/>
  <c r="L59"/>
  <c r="N59" s="1"/>
  <c r="M59"/>
  <c r="B60"/>
  <c r="C60"/>
  <c r="D60"/>
  <c r="E60"/>
  <c r="F60"/>
  <c r="G60"/>
  <c r="H60"/>
  <c r="I60"/>
  <c r="J60"/>
  <c r="L60"/>
  <c r="M60"/>
  <c r="B61"/>
  <c r="C61"/>
  <c r="D61"/>
  <c r="E61"/>
  <c r="F61"/>
  <c r="G61"/>
  <c r="I61"/>
  <c r="K61" s="1"/>
  <c r="J61"/>
  <c r="L61"/>
  <c r="M61"/>
  <c r="B62"/>
  <c r="C62"/>
  <c r="D62"/>
  <c r="E62"/>
  <c r="F62"/>
  <c r="H62" s="1"/>
  <c r="G62"/>
  <c r="I62"/>
  <c r="J62"/>
  <c r="L62"/>
  <c r="M62"/>
  <c r="B63"/>
  <c r="C63"/>
  <c r="D63"/>
  <c r="E63"/>
  <c r="F63"/>
  <c r="G63"/>
  <c r="H63"/>
  <c r="I63"/>
  <c r="J63"/>
  <c r="L63"/>
  <c r="M63"/>
  <c r="B64"/>
  <c r="C64"/>
  <c r="D64"/>
  <c r="E64"/>
  <c r="F64"/>
  <c r="G64"/>
  <c r="I64"/>
  <c r="K64" s="1"/>
  <c r="J64"/>
  <c r="L64"/>
  <c r="M64"/>
  <c r="B65"/>
  <c r="C65"/>
  <c r="D65"/>
  <c r="E65"/>
  <c r="F65"/>
  <c r="G65"/>
  <c r="H65"/>
  <c r="I65"/>
  <c r="J65"/>
  <c r="L65"/>
  <c r="M65"/>
  <c r="B66"/>
  <c r="C66"/>
  <c r="D66"/>
  <c r="E66"/>
  <c r="F66"/>
  <c r="H66" s="1"/>
  <c r="G66"/>
  <c r="I66"/>
  <c r="K66" s="1"/>
  <c r="J66"/>
  <c r="L66"/>
  <c r="M66"/>
  <c r="B67"/>
  <c r="C67"/>
  <c r="D67"/>
  <c r="E67"/>
  <c r="F67"/>
  <c r="H67" s="1"/>
  <c r="G67"/>
  <c r="I67"/>
  <c r="K67" s="1"/>
  <c r="J67"/>
  <c r="L67"/>
  <c r="M67"/>
  <c r="B68"/>
  <c r="C68"/>
  <c r="D68"/>
  <c r="E68"/>
  <c r="F68"/>
  <c r="H68" s="1"/>
  <c r="G68"/>
  <c r="I68"/>
  <c r="J68"/>
  <c r="L68"/>
  <c r="N68" s="1"/>
  <c r="M68"/>
  <c r="B69"/>
  <c r="C69"/>
  <c r="D69"/>
  <c r="E69"/>
  <c r="F69"/>
  <c r="G69"/>
  <c r="I69"/>
  <c r="K69" s="1"/>
  <c r="J69"/>
  <c r="L69"/>
  <c r="M69"/>
  <c r="A71"/>
  <c r="N28"/>
  <c r="N20"/>
  <c r="K14"/>
  <c r="N27"/>
  <c r="N23"/>
  <c r="K21"/>
  <c r="K17"/>
  <c r="J10"/>
  <c r="D10"/>
  <c r="N9" i="2"/>
  <c r="H9"/>
  <c r="M10" i="1"/>
  <c r="O9" i="2"/>
  <c r="I9"/>
  <c r="C9"/>
  <c r="B66"/>
  <c r="B65"/>
  <c r="D65" s="1"/>
  <c r="B64"/>
  <c r="P64" s="1"/>
  <c r="B63"/>
  <c r="P63" s="1"/>
  <c r="B62"/>
  <c r="B61"/>
  <c r="P61" s="1"/>
  <c r="B60"/>
  <c r="P60" s="1"/>
  <c r="B59"/>
  <c r="D59" s="1"/>
  <c r="B58"/>
  <c r="B57"/>
  <c r="B56"/>
  <c r="B55"/>
  <c r="B52"/>
  <c r="B51"/>
  <c r="D51" s="1"/>
  <c r="B50"/>
  <c r="P50" s="1"/>
  <c r="B49"/>
  <c r="B48"/>
  <c r="M48" s="1"/>
  <c r="B47"/>
  <c r="J47" s="1"/>
  <c r="B46"/>
  <c r="D46" s="1"/>
  <c r="B45"/>
  <c r="B44"/>
  <c r="B43"/>
  <c r="B42"/>
  <c r="B28"/>
  <c r="B27"/>
  <c r="D27" s="1"/>
  <c r="B26"/>
  <c r="B25"/>
  <c r="B24"/>
  <c r="B23"/>
  <c r="B22"/>
  <c r="D22" s="1"/>
  <c r="B21"/>
  <c r="J21" s="1"/>
  <c r="B20"/>
  <c r="B19"/>
  <c r="D19" s="1"/>
  <c r="B18"/>
  <c r="B17"/>
  <c r="M17" s="1"/>
  <c r="B16"/>
  <c r="B13"/>
  <c r="P13" s="1"/>
  <c r="B12"/>
  <c r="B11"/>
  <c r="B10"/>
  <c r="F9"/>
  <c r="K11" i="1"/>
  <c r="D47" i="2"/>
  <c r="N55" i="1"/>
  <c r="N64"/>
  <c r="N54"/>
  <c r="N50"/>
  <c r="N45"/>
  <c r="N12"/>
  <c r="H48"/>
  <c r="K59"/>
  <c r="N63"/>
  <c r="N53"/>
  <c r="H52"/>
  <c r="N47"/>
  <c r="L10"/>
  <c r="N10" s="1"/>
  <c r="E10"/>
  <c r="H28"/>
  <c r="H26"/>
  <c r="H25"/>
  <c r="H24"/>
  <c r="H22"/>
  <c r="H21"/>
  <c r="H20"/>
  <c r="H17"/>
  <c r="K12"/>
  <c r="K13"/>
  <c r="K50"/>
  <c r="H69"/>
  <c r="H59"/>
  <c r="N26"/>
  <c r="I9" i="4"/>
  <c r="O9"/>
  <c r="N7" i="1"/>
  <c r="N42" s="1"/>
  <c r="C9" i="4"/>
  <c r="N22" i="1"/>
  <c r="H6" i="3"/>
  <c r="H42" s="1"/>
  <c r="N6"/>
  <c r="N42" s="1"/>
  <c r="H9"/>
  <c r="K9"/>
  <c r="N9"/>
  <c r="H10"/>
  <c r="K10"/>
  <c r="N10"/>
  <c r="H11"/>
  <c r="K11"/>
  <c r="N11"/>
  <c r="H12"/>
  <c r="K12"/>
  <c r="N12"/>
  <c r="H13"/>
  <c r="K13"/>
  <c r="N13"/>
  <c r="H16"/>
  <c r="K16"/>
  <c r="N16"/>
  <c r="H17"/>
  <c r="K17"/>
  <c r="N17"/>
  <c r="H18"/>
  <c r="K18"/>
  <c r="N18"/>
  <c r="H19"/>
  <c r="K19"/>
  <c r="N19"/>
  <c r="H20"/>
  <c r="K20"/>
  <c r="N20"/>
  <c r="H21"/>
  <c r="K21"/>
  <c r="N21"/>
  <c r="H22"/>
  <c r="K22"/>
  <c r="N22"/>
  <c r="H23"/>
  <c r="K23"/>
  <c r="N23"/>
  <c r="H24"/>
  <c r="K24"/>
  <c r="N24"/>
  <c r="H25"/>
  <c r="K25"/>
  <c r="N25"/>
  <c r="H26"/>
  <c r="K26"/>
  <c r="N26"/>
  <c r="H27"/>
  <c r="K27"/>
  <c r="N27"/>
  <c r="H28"/>
  <c r="K28"/>
  <c r="N28"/>
  <c r="H45"/>
  <c r="K45"/>
  <c r="N45"/>
  <c r="H46"/>
  <c r="K46"/>
  <c r="N46"/>
  <c r="H47"/>
  <c r="K47"/>
  <c r="N47"/>
  <c r="H48"/>
  <c r="K48"/>
  <c r="N48"/>
  <c r="H49"/>
  <c r="K49"/>
  <c r="N49"/>
  <c r="H50"/>
  <c r="K50"/>
  <c r="N50"/>
  <c r="H51"/>
  <c r="K51"/>
  <c r="N51"/>
  <c r="H52"/>
  <c r="K52"/>
  <c r="N52"/>
  <c r="H53"/>
  <c r="K53"/>
  <c r="N53"/>
  <c r="H54"/>
  <c r="K54"/>
  <c r="N54"/>
  <c r="H55"/>
  <c r="K55"/>
  <c r="N55"/>
  <c r="H58"/>
  <c r="K58"/>
  <c r="N58"/>
  <c r="H59"/>
  <c r="K59"/>
  <c r="N59"/>
  <c r="H60"/>
  <c r="K60"/>
  <c r="N60"/>
  <c r="H61"/>
  <c r="K61"/>
  <c r="N61"/>
  <c r="H62"/>
  <c r="K62"/>
  <c r="N62"/>
  <c r="H63"/>
  <c r="K63"/>
  <c r="N63"/>
  <c r="H64"/>
  <c r="K64"/>
  <c r="N64"/>
  <c r="H65"/>
  <c r="K65"/>
  <c r="N65"/>
  <c r="H66"/>
  <c r="K66"/>
  <c r="N66"/>
  <c r="H67"/>
  <c r="K67"/>
  <c r="N67"/>
  <c r="H68"/>
  <c r="K68"/>
  <c r="N68"/>
  <c r="H69"/>
  <c r="K69"/>
  <c r="N69"/>
  <c r="J28" i="2"/>
  <c r="J20"/>
  <c r="P10"/>
  <c r="P27"/>
  <c r="P19"/>
  <c r="K6" i="3"/>
  <c r="K42" s="1"/>
  <c r="F42"/>
  <c r="L42"/>
  <c r="M13" i="2"/>
  <c r="J25"/>
  <c r="M19"/>
  <c r="P11"/>
  <c r="G66"/>
  <c r="G58"/>
  <c r="G48"/>
  <c r="G27"/>
  <c r="G19"/>
  <c r="M66"/>
  <c r="M52"/>
  <c r="P66"/>
  <c r="D60"/>
  <c r="J65"/>
  <c r="P59"/>
  <c r="D55"/>
  <c r="P47"/>
  <c r="D43"/>
  <c r="P22"/>
  <c r="P16"/>
  <c r="K27" i="1"/>
  <c r="B9" i="2"/>
  <c r="J9" s="1"/>
  <c r="K54" i="1"/>
  <c r="K46"/>
  <c r="K45"/>
  <c r="J27" i="2"/>
  <c r="P44"/>
  <c r="P21"/>
  <c r="D21"/>
  <c r="P48"/>
  <c r="D62"/>
  <c r="M44"/>
  <c r="G65"/>
  <c r="G61"/>
  <c r="G57"/>
  <c r="G51"/>
  <c r="G47"/>
  <c r="G43"/>
  <c r="G26"/>
  <c r="G22"/>
  <c r="G18"/>
  <c r="G12"/>
  <c r="P65"/>
  <c r="J63"/>
  <c r="D61"/>
  <c r="P57"/>
  <c r="J55"/>
  <c r="J51"/>
  <c r="D49"/>
  <c r="P45"/>
  <c r="J43"/>
  <c r="P26"/>
  <c r="D24"/>
  <c r="P20"/>
  <c r="D18"/>
  <c r="P12"/>
  <c r="M60"/>
  <c r="M50"/>
  <c r="M21"/>
  <c r="D58"/>
  <c r="D50"/>
  <c r="J23"/>
  <c r="H64" i="1"/>
  <c r="H61"/>
  <c r="H11"/>
  <c r="N52"/>
  <c r="N49"/>
  <c r="G46" i="2"/>
  <c r="G25"/>
  <c r="G17"/>
  <c r="G10"/>
  <c r="P55"/>
  <c r="J49"/>
  <c r="P43"/>
  <c r="P24"/>
  <c r="J18"/>
  <c r="M46"/>
  <c r="P62"/>
  <c r="D48"/>
  <c r="N66" i="1"/>
  <c r="N58"/>
  <c r="H19"/>
  <c r="N25"/>
  <c r="H7"/>
  <c r="H42" s="1"/>
  <c r="G50" i="2"/>
  <c r="N19" i="1"/>
  <c r="K23"/>
  <c r="N13"/>
  <c r="K65"/>
  <c r="K63"/>
  <c r="N62"/>
  <c r="N61"/>
  <c r="K60"/>
  <c r="N51"/>
  <c r="I10"/>
  <c r="K10" s="1"/>
  <c r="F10"/>
  <c r="B10"/>
  <c r="Q9" i="2"/>
  <c r="K9"/>
  <c r="E9"/>
  <c r="N69" i="1"/>
  <c r="K55"/>
  <c r="K53"/>
  <c r="N48"/>
  <c r="K47"/>
  <c r="N46"/>
  <c r="N24"/>
  <c r="N18"/>
  <c r="G10"/>
  <c r="D10" i="2"/>
  <c r="M10"/>
  <c r="J10"/>
  <c r="M12"/>
  <c r="J12"/>
  <c r="D12"/>
  <c r="M16"/>
  <c r="D16"/>
  <c r="G16"/>
  <c r="J16"/>
  <c r="M18"/>
  <c r="P18"/>
  <c r="M20"/>
  <c r="D20"/>
  <c r="G20"/>
  <c r="M22"/>
  <c r="J22"/>
  <c r="M24"/>
  <c r="J24"/>
  <c r="G24"/>
  <c r="M26"/>
  <c r="J26"/>
  <c r="D26"/>
  <c r="M28"/>
  <c r="D28"/>
  <c r="G28"/>
  <c r="P28"/>
  <c r="J45"/>
  <c r="G45"/>
  <c r="D45"/>
  <c r="G49"/>
  <c r="P49"/>
  <c r="G55"/>
  <c r="J57"/>
  <c r="D57"/>
  <c r="G59"/>
  <c r="J59"/>
  <c r="D63"/>
  <c r="G63"/>
  <c r="G21"/>
  <c r="J66"/>
  <c r="D66"/>
  <c r="M65"/>
  <c r="G64"/>
  <c r="D64"/>
  <c r="M63"/>
  <c r="J62"/>
  <c r="M61"/>
  <c r="J61"/>
  <c r="J60"/>
  <c r="M59"/>
  <c r="P58"/>
  <c r="M58"/>
  <c r="J58"/>
  <c r="M57"/>
  <c r="J56"/>
  <c r="G56"/>
  <c r="D56"/>
  <c r="M55"/>
  <c r="J52"/>
  <c r="P51"/>
  <c r="M51"/>
  <c r="J50"/>
  <c r="M49"/>
  <c r="J48"/>
  <c r="M47"/>
  <c r="J46"/>
  <c r="M45"/>
  <c r="J44"/>
  <c r="M43"/>
  <c r="G42"/>
  <c r="D42"/>
  <c r="D9"/>
  <c r="D11"/>
  <c r="G11"/>
  <c r="M11"/>
  <c r="J11"/>
  <c r="J13"/>
  <c r="G13"/>
  <c r="D13"/>
  <c r="D17"/>
  <c r="J17"/>
  <c r="P17"/>
  <c r="D23"/>
  <c r="P23"/>
  <c r="G23"/>
  <c r="M23"/>
  <c r="D25"/>
  <c r="P25"/>
  <c r="M25"/>
  <c r="P42"/>
  <c r="J42"/>
  <c r="M42"/>
  <c r="G44"/>
  <c r="D44"/>
  <c r="D52"/>
  <c r="G52"/>
  <c r="P52"/>
  <c r="P56"/>
  <c r="M56"/>
  <c r="G62"/>
  <c r="M62"/>
  <c r="K7" i="1"/>
  <c r="K42" s="1"/>
  <c r="G9" i="2"/>
  <c r="K10" i="5"/>
  <c r="H11"/>
  <c r="K11"/>
  <c r="N11"/>
  <c r="H12"/>
  <c r="K12"/>
  <c r="N12"/>
  <c r="H13"/>
  <c r="K13"/>
  <c r="N13"/>
  <c r="H16"/>
  <c r="K16"/>
  <c r="N16"/>
  <c r="H17"/>
  <c r="K17"/>
  <c r="N17"/>
  <c r="H18"/>
  <c r="K18"/>
  <c r="N18"/>
  <c r="H19"/>
  <c r="K19"/>
  <c r="N19"/>
  <c r="H20"/>
  <c r="K20"/>
  <c r="N20"/>
  <c r="H21"/>
  <c r="K21"/>
  <c r="N21"/>
  <c r="H22"/>
  <c r="K22"/>
  <c r="N22"/>
  <c r="H23"/>
  <c r="K23"/>
  <c r="N23"/>
  <c r="H24"/>
  <c r="K24"/>
  <c r="N24"/>
  <c r="H25"/>
  <c r="K25"/>
  <c r="N25"/>
  <c r="H26"/>
  <c r="K26"/>
  <c r="N26"/>
  <c r="H27"/>
  <c r="K27"/>
  <c r="N27"/>
  <c r="H28"/>
  <c r="K28"/>
  <c r="N28"/>
  <c r="H45"/>
  <c r="K45"/>
  <c r="N45"/>
  <c r="H46"/>
  <c r="K46"/>
  <c r="N46"/>
  <c r="H47"/>
  <c r="K47"/>
  <c r="N47"/>
  <c r="H48"/>
  <c r="K48"/>
  <c r="N48"/>
  <c r="H49"/>
  <c r="K49"/>
  <c r="N49"/>
  <c r="H50"/>
  <c r="K50"/>
  <c r="N50"/>
  <c r="H51"/>
  <c r="K51"/>
  <c r="N51"/>
  <c r="H52"/>
  <c r="K52"/>
  <c r="N52"/>
  <c r="H53"/>
  <c r="K53"/>
  <c r="N53"/>
  <c r="H54"/>
  <c r="K54"/>
  <c r="N54"/>
  <c r="H55"/>
  <c r="K55"/>
  <c r="N55"/>
  <c r="H58"/>
  <c r="K58"/>
  <c r="N58"/>
  <c r="H59"/>
  <c r="K59"/>
  <c r="N59"/>
  <c r="H60"/>
  <c r="K60"/>
  <c r="N60"/>
  <c r="H61"/>
  <c r="K61"/>
  <c r="N61"/>
  <c r="H62"/>
  <c r="K62"/>
  <c r="N62"/>
  <c r="H63"/>
  <c r="K63"/>
  <c r="N63"/>
  <c r="H64"/>
  <c r="K64"/>
  <c r="N64"/>
  <c r="H65"/>
  <c r="K65"/>
  <c r="N65"/>
  <c r="H66"/>
  <c r="K66"/>
  <c r="N66"/>
  <c r="H67"/>
  <c r="K67"/>
  <c r="N67"/>
  <c r="H68"/>
  <c r="K68"/>
  <c r="N68"/>
  <c r="H69"/>
  <c r="K69"/>
  <c r="N69"/>
  <c r="H6"/>
  <c r="H42" s="1"/>
  <c r="N6"/>
  <c r="N42" s="1"/>
  <c r="K6"/>
  <c r="K42" s="1"/>
  <c r="H10"/>
  <c r="N10"/>
  <c r="F42"/>
  <c r="L42"/>
  <c r="M9" i="2"/>
  <c r="C9" i="6"/>
  <c r="J19" i="2"/>
  <c r="M64"/>
  <c r="C9" i="5"/>
  <c r="E9"/>
  <c r="K62" i="1"/>
  <c r="K51"/>
  <c r="K29"/>
  <c r="K18"/>
  <c r="F9" i="6"/>
  <c r="I9"/>
  <c r="L9"/>
  <c r="O9"/>
  <c r="E9"/>
  <c r="H9"/>
  <c r="K9"/>
  <c r="N9"/>
  <c r="Q9"/>
  <c r="G67"/>
  <c r="M67"/>
  <c r="D67"/>
  <c r="P67"/>
  <c r="J67"/>
  <c r="N14" i="1"/>
  <c r="N67"/>
  <c r="K58"/>
  <c r="K68"/>
  <c r="G60" i="2"/>
  <c r="C10" i="1"/>
  <c r="M27" i="2"/>
  <c r="J64"/>
  <c r="G25" i="6"/>
  <c r="M48"/>
  <c r="D48"/>
  <c r="G48"/>
  <c r="M52"/>
  <c r="J52"/>
  <c r="M58"/>
  <c r="D58"/>
  <c r="G58"/>
  <c r="J62"/>
  <c r="P62"/>
  <c r="M66"/>
  <c r="P66"/>
  <c r="G66"/>
  <c r="G23" i="4" l="1"/>
  <c r="M23"/>
  <c r="P23"/>
  <c r="J23"/>
  <c r="D23"/>
  <c r="G49" i="6"/>
  <c r="D49"/>
  <c r="P49"/>
  <c r="M49"/>
  <c r="J49"/>
  <c r="P48" i="4"/>
  <c r="J48"/>
  <c r="G48"/>
  <c r="M48"/>
  <c r="D48"/>
  <c r="M66"/>
  <c r="P66"/>
  <c r="D66"/>
  <c r="G66"/>
  <c r="J66"/>
  <c r="D10"/>
  <c r="J10"/>
  <c r="G10"/>
  <c r="P10"/>
  <c r="M10"/>
  <c r="J13"/>
  <c r="M13"/>
  <c r="D13"/>
  <c r="G13"/>
  <c r="P13"/>
  <c r="M16" i="6"/>
  <c r="P16"/>
  <c r="G16"/>
  <c r="J16"/>
  <c r="D16"/>
  <c r="M61"/>
  <c r="J61"/>
  <c r="P61"/>
  <c r="G61"/>
  <c r="D61"/>
  <c r="M58" i="4"/>
  <c r="D58"/>
  <c r="P58"/>
  <c r="J58"/>
  <c r="G58"/>
  <c r="M27"/>
  <c r="J27"/>
  <c r="G27"/>
  <c r="P27"/>
  <c r="D27"/>
  <c r="J52"/>
  <c r="M52"/>
  <c r="P52"/>
  <c r="D52"/>
  <c r="G52"/>
  <c r="M10" i="6"/>
  <c r="J10"/>
  <c r="P10"/>
  <c r="G10"/>
  <c r="D10"/>
  <c r="M45"/>
  <c r="J45"/>
  <c r="D45"/>
  <c r="P45"/>
  <c r="G45"/>
  <c r="M63"/>
  <c r="D63"/>
  <c r="J63"/>
  <c r="P63"/>
  <c r="G63"/>
  <c r="D19" i="4"/>
  <c r="G19"/>
  <c r="M19"/>
  <c r="P19"/>
  <c r="J19"/>
  <c r="J44"/>
  <c r="P44"/>
  <c r="G44"/>
  <c r="D44"/>
  <c r="M44"/>
  <c r="G62"/>
  <c r="M62"/>
  <c r="J62"/>
  <c r="D62"/>
  <c r="P62"/>
  <c r="M18" i="6"/>
  <c r="P18"/>
  <c r="J18"/>
  <c r="D18"/>
  <c r="G18"/>
  <c r="M28"/>
  <c r="D28"/>
  <c r="P28"/>
  <c r="G28"/>
  <c r="J28"/>
  <c r="P53"/>
  <c r="D53"/>
  <c r="G53"/>
  <c r="M53"/>
  <c r="J53"/>
  <c r="H10" i="1"/>
  <c r="N65"/>
  <c r="M17" i="4"/>
  <c r="D17"/>
  <c r="P17"/>
  <c r="G17"/>
  <c r="J17"/>
  <c r="P25"/>
  <c r="G25"/>
  <c r="D25"/>
  <c r="M25"/>
  <c r="J25"/>
  <c r="P50"/>
  <c r="G50"/>
  <c r="J50"/>
  <c r="M50"/>
  <c r="D50"/>
  <c r="P60"/>
  <c r="M60"/>
  <c r="D60"/>
  <c r="G60"/>
  <c r="J60"/>
  <c r="G47" i="6"/>
  <c r="M47"/>
  <c r="D47"/>
  <c r="P47"/>
  <c r="J47"/>
  <c r="M57"/>
  <c r="D57"/>
  <c r="G57"/>
  <c r="J57"/>
  <c r="P57"/>
  <c r="G59"/>
  <c r="M59"/>
  <c r="P59"/>
  <c r="J59"/>
  <c r="D59"/>
  <c r="D65"/>
  <c r="J65"/>
  <c r="P65"/>
  <c r="M65"/>
  <c r="G65"/>
  <c r="J11" i="4"/>
  <c r="P11"/>
  <c r="D11"/>
  <c r="G11"/>
  <c r="M11"/>
  <c r="J21"/>
  <c r="D21"/>
  <c r="M21"/>
  <c r="G21"/>
  <c r="P21"/>
  <c r="D46"/>
  <c r="J46"/>
  <c r="M46"/>
  <c r="G46"/>
  <c r="P46"/>
  <c r="D56"/>
  <c r="P56"/>
  <c r="G56"/>
  <c r="M56"/>
  <c r="J56"/>
  <c r="D64"/>
  <c r="P64"/>
  <c r="G64"/>
  <c r="M64"/>
  <c r="J64"/>
  <c r="D12" i="6"/>
  <c r="P12"/>
  <c r="M12"/>
  <c r="G12"/>
  <c r="J12"/>
  <c r="J20"/>
  <c r="G20"/>
  <c r="M20"/>
  <c r="D20"/>
  <c r="P20"/>
  <c r="P22"/>
  <c r="M22"/>
  <c r="D22"/>
  <c r="G22"/>
  <c r="J22"/>
  <c r="D24"/>
  <c r="G24"/>
  <c r="J24"/>
  <c r="P24"/>
  <c r="M24"/>
  <c r="G26"/>
  <c r="P26"/>
  <c r="D26"/>
  <c r="J26"/>
  <c r="M26"/>
  <c r="M44"/>
  <c r="J44"/>
  <c r="D44"/>
  <c r="P44"/>
  <c r="G44"/>
  <c r="P51"/>
  <c r="J51"/>
  <c r="G51"/>
  <c r="M51"/>
  <c r="D51"/>
  <c r="P46" i="2"/>
  <c r="N60" i="1"/>
  <c r="H9" i="5"/>
  <c r="B9" i="6"/>
  <c r="B9" i="4"/>
  <c r="D9" s="1"/>
  <c r="M16"/>
  <c r="D16"/>
  <c r="G16"/>
  <c r="P16"/>
  <c r="J16"/>
  <c r="M20"/>
  <c r="D20"/>
  <c r="J20"/>
  <c r="P20"/>
  <c r="G20"/>
  <c r="G24"/>
  <c r="M24"/>
  <c r="D24"/>
  <c r="J24"/>
  <c r="P24"/>
  <c r="D28"/>
  <c r="J28"/>
  <c r="P28"/>
  <c r="G28"/>
  <c r="M28"/>
  <c r="P45"/>
  <c r="G45"/>
  <c r="J45"/>
  <c r="M45"/>
  <c r="D45"/>
  <c r="D49"/>
  <c r="G49"/>
  <c r="M49"/>
  <c r="J49"/>
  <c r="P49"/>
  <c r="G53"/>
  <c r="P53"/>
  <c r="M53"/>
  <c r="D53"/>
  <c r="J53"/>
  <c r="D59"/>
  <c r="J59"/>
  <c r="M59"/>
  <c r="G59"/>
  <c r="P59"/>
  <c r="M63"/>
  <c r="G63"/>
  <c r="P63"/>
  <c r="D63"/>
  <c r="J63"/>
  <c r="M67"/>
  <c r="D67"/>
  <c r="P67"/>
  <c r="G67"/>
  <c r="J67"/>
  <c r="O40" i="6"/>
  <c r="J11"/>
  <c r="G11"/>
  <c r="D11"/>
  <c r="P11"/>
  <c r="M11"/>
  <c r="P17"/>
  <c r="D17"/>
  <c r="G17"/>
  <c r="M17"/>
  <c r="J17"/>
  <c r="G21"/>
  <c r="J21"/>
  <c r="D21"/>
  <c r="M21"/>
  <c r="P21"/>
  <c r="M25"/>
  <c r="J25"/>
  <c r="D25"/>
  <c r="P25"/>
  <c r="P48"/>
  <c r="J48"/>
  <c r="G52"/>
  <c r="P52"/>
  <c r="D52"/>
  <c r="J58"/>
  <c r="P58"/>
  <c r="D62"/>
  <c r="M62"/>
  <c r="G62"/>
  <c r="J66"/>
  <c r="D66"/>
  <c r="K9" i="5"/>
  <c r="N9"/>
  <c r="M9" i="6"/>
  <c r="P9"/>
  <c r="D9"/>
  <c r="J9"/>
  <c r="G9"/>
  <c r="C39" i="2"/>
  <c r="B6"/>
  <c r="L40" i="4"/>
  <c r="G9"/>
  <c r="J12"/>
  <c r="D12"/>
  <c r="P12"/>
  <c r="M12"/>
  <c r="G12"/>
  <c r="J18"/>
  <c r="P18"/>
  <c r="G18"/>
  <c r="M18"/>
  <c r="D18"/>
  <c r="J22"/>
  <c r="P22"/>
  <c r="G22"/>
  <c r="M22"/>
  <c r="D22"/>
  <c r="J26"/>
  <c r="P26"/>
  <c r="G26"/>
  <c r="M26"/>
  <c r="D26"/>
  <c r="G43"/>
  <c r="M43"/>
  <c r="P43"/>
  <c r="J43"/>
  <c r="D43"/>
  <c r="M47"/>
  <c r="P47"/>
  <c r="D47"/>
  <c r="J47"/>
  <c r="G47"/>
  <c r="P51"/>
  <c r="D51"/>
  <c r="J51"/>
  <c r="M51"/>
  <c r="G51"/>
  <c r="M57"/>
  <c r="J57"/>
  <c r="G57"/>
  <c r="D57"/>
  <c r="P57"/>
  <c r="P61"/>
  <c r="D61"/>
  <c r="J61"/>
  <c r="M61"/>
  <c r="G61"/>
  <c r="D65"/>
  <c r="G65"/>
  <c r="M65"/>
  <c r="P65"/>
  <c r="J65"/>
  <c r="F40" i="6"/>
  <c r="D13"/>
  <c r="J13"/>
  <c r="G13"/>
  <c r="P13"/>
  <c r="M13"/>
  <c r="P19"/>
  <c r="D19"/>
  <c r="J19"/>
  <c r="M19"/>
  <c r="G19"/>
  <c r="M23"/>
  <c r="G23"/>
  <c r="P23"/>
  <c r="D23"/>
  <c r="J23"/>
  <c r="M27"/>
  <c r="D27"/>
  <c r="P27"/>
  <c r="G27"/>
  <c r="J27"/>
  <c r="M43"/>
  <c r="G43"/>
  <c r="P43"/>
  <c r="J43"/>
  <c r="D43"/>
  <c r="D46"/>
  <c r="M46"/>
  <c r="G46"/>
  <c r="P46"/>
  <c r="J46"/>
  <c r="G50"/>
  <c r="P50"/>
  <c r="J50"/>
  <c r="D50"/>
  <c r="M50"/>
  <c r="M56"/>
  <c r="P56"/>
  <c r="D56"/>
  <c r="J56"/>
  <c r="G56"/>
  <c r="M60"/>
  <c r="J60"/>
  <c r="G60"/>
  <c r="D60"/>
  <c r="P60"/>
  <c r="P64"/>
  <c r="J64"/>
  <c r="G64"/>
  <c r="D64"/>
  <c r="M64"/>
  <c r="P9" i="2"/>
  <c r="P9" i="4" l="1"/>
  <c r="J9"/>
  <c r="M9"/>
  <c r="P6" i="2"/>
  <c r="P39" s="1"/>
  <c r="B39"/>
  <c r="D6"/>
  <c r="D39" s="1"/>
  <c r="J6"/>
  <c r="J39" s="1"/>
  <c r="M6"/>
  <c r="M39" s="1"/>
  <c r="G6"/>
  <c r="G39" s="1"/>
  <c r="D6" i="6" l="1"/>
  <c r="D40" s="1"/>
  <c r="M6"/>
  <c r="M40" s="1"/>
  <c r="B40"/>
  <c r="J6"/>
  <c r="J40" s="1"/>
  <c r="P6"/>
  <c r="P40" s="1"/>
  <c r="G6"/>
  <c r="G40" s="1"/>
  <c r="M6" i="4" l="1"/>
  <c r="M40" s="1"/>
  <c r="D6"/>
  <c r="D40" s="1"/>
  <c r="P6"/>
  <c r="P40" s="1"/>
  <c r="B40"/>
  <c r="J6"/>
  <c r="J40" s="1"/>
  <c r="G6"/>
  <c r="G40" s="1"/>
</calcChain>
</file>

<file path=xl/sharedStrings.xml><?xml version="1.0" encoding="utf-8"?>
<sst xmlns="http://schemas.openxmlformats.org/spreadsheetml/2006/main" count="517" uniqueCount="76">
  <si>
    <t>TSI: Tasa de Subempleo Invisible</t>
  </si>
  <si>
    <t>TSV: Tasa de Subempleo Visible</t>
  </si>
  <si>
    <t>TDA: Tasa de Desempleo Abierto</t>
  </si>
  <si>
    <t>AEP: Años de Estudio Promedio</t>
  </si>
  <si>
    <t>Busca Trabajo por Primera Vez</t>
  </si>
  <si>
    <t>No sabe, No responde</t>
  </si>
  <si>
    <t>Ocupación de los Servicios</t>
  </si>
  <si>
    <t>Operador de Carga y Almacenaje</t>
  </si>
  <si>
    <t>Trab. Área Grafica, Quím., Alimentos, etc.</t>
  </si>
  <si>
    <t>Trab. Ind. Textil, Albañilería, Mecánica, etc.</t>
  </si>
  <si>
    <t>Conductores de Transporte</t>
  </si>
  <si>
    <t>Agricultores, Ganaderos y Trab. Agrop.</t>
  </si>
  <si>
    <t>Comerciantes y Vendedores</t>
  </si>
  <si>
    <t>Empleados de Oficina</t>
  </si>
  <si>
    <t>Directores Gerentes y Administ. Grales.</t>
  </si>
  <si>
    <t>Profesionales, Técnicos y PEOA</t>
  </si>
  <si>
    <t>Ocupación</t>
  </si>
  <si>
    <t>Servicios Comunales, Sociales y Personales</t>
  </si>
  <si>
    <t>Estab. finac. seguros, Bienes inmuebles y servicios</t>
  </si>
  <si>
    <t>Transp. almac. y comunicaciones</t>
  </si>
  <si>
    <t>Comercio por Mayor / menor, Hoteles / restaurantes</t>
  </si>
  <si>
    <t>Construcción</t>
  </si>
  <si>
    <t>Electricidad, gas y agua</t>
  </si>
  <si>
    <t>Industria manufacturera</t>
  </si>
  <si>
    <t>Explotación de minas y canteras</t>
  </si>
  <si>
    <t>Agricultura, Silvicultura, Caza y Pesca</t>
  </si>
  <si>
    <t>Rama de Actividad</t>
  </si>
  <si>
    <t>....... Continuación</t>
  </si>
  <si>
    <t>De 65 años y más</t>
  </si>
  <si>
    <t>De 60 a 64 años</t>
  </si>
  <si>
    <t>De 55 a 59 años</t>
  </si>
  <si>
    <t>De 50 a 54 años</t>
  </si>
  <si>
    <t>De 45 a 49 años</t>
  </si>
  <si>
    <t>De 40 a 44 años</t>
  </si>
  <si>
    <t>De 35 a 39 años</t>
  </si>
  <si>
    <t>De 30 a 34 años</t>
  </si>
  <si>
    <t>De 25 a 29 años</t>
  </si>
  <si>
    <t>De 19 a 24 años</t>
  </si>
  <si>
    <t>De 15 a 18 años</t>
  </si>
  <si>
    <t>De 12 a 14 años</t>
  </si>
  <si>
    <t>De 10 a 11 años</t>
  </si>
  <si>
    <t>Rango de Edad</t>
  </si>
  <si>
    <t>Rural</t>
  </si>
  <si>
    <t>Resto urbano</t>
  </si>
  <si>
    <t>San Pedro Sula</t>
  </si>
  <si>
    <t>Distrito Central</t>
  </si>
  <si>
    <t>Urbano</t>
  </si>
  <si>
    <t>Dominio</t>
  </si>
  <si>
    <t>Total</t>
  </si>
  <si>
    <t>TSI</t>
  </si>
  <si>
    <t>AEP</t>
  </si>
  <si>
    <t>No.</t>
  </si>
  <si>
    <t>TSV</t>
  </si>
  <si>
    <t>TDA</t>
  </si>
  <si>
    <t xml:space="preserve">     Subempleo Invisible     </t>
  </si>
  <si>
    <t xml:space="preserve">     Subempleo Visible     </t>
  </si>
  <si>
    <t xml:space="preserve">           Desocupados           </t>
  </si>
  <si>
    <t xml:space="preserve">        Ocupados         </t>
  </si>
  <si>
    <t xml:space="preserve">            PEA            </t>
  </si>
  <si>
    <t>Categorías</t>
  </si>
  <si>
    <t>Cuadro No. 1. Población Económicamente Activa (PEA) en condición de empleo, según dominio, rama de actividad  y ocupación</t>
  </si>
  <si>
    <t>1/ Porcentaje por filas</t>
  </si>
  <si>
    <t>Trab. Area Grafica, Quím., Alimentos, etc.</t>
  </si>
  <si>
    <t>% 1/</t>
  </si>
  <si>
    <t xml:space="preserve">     Desalentados     </t>
  </si>
  <si>
    <t xml:space="preserve">     Potencialmente Activos     </t>
  </si>
  <si>
    <t xml:space="preserve">         Desocupados           </t>
  </si>
  <si>
    <t>Cuadro No. 4.  Población con problemas de empleo y Años de Estudio Promedio (AEP), según dominio, rama de actividad  y ocupación</t>
  </si>
  <si>
    <t>Hombres</t>
  </si>
  <si>
    <t>Mujeres</t>
  </si>
  <si>
    <t>Total Nacional</t>
  </si>
  <si>
    <t>Cuadro No. 2. Población Económicamente Activa (PEA) en condición de empleo, según dominio, rango de edad, rama de actividad  y ocupación</t>
  </si>
  <si>
    <t>HOMBRES</t>
  </si>
  <si>
    <t>Fuente: Instituto Nacional de Estadística (INE). XL Encuesta Permanente de Hogares de Propósitos Múltiples, Septiembre 2010.</t>
  </si>
  <si>
    <t>% 2/</t>
  </si>
  <si>
    <t>2/ Porcentaje por filas</t>
  </si>
</sst>
</file>

<file path=xl/styles.xml><?xml version="1.0" encoding="utf-8"?>
<styleSheet xmlns="http://schemas.openxmlformats.org/spreadsheetml/2006/main">
  <numFmts count="6">
    <numFmt numFmtId="164" formatCode="_(* #,##0.0_);_(* \(#,##0.0\);_(* &quot;-&quot;??_);_(@_)"/>
    <numFmt numFmtId="165" formatCode="_(* #,##0_);_(* \(#,##0\);_(* &quot;-&quot;??_);_(@_)"/>
    <numFmt numFmtId="166" formatCode="_(* #,##0.00_);_(* \(#,##0.00\);_(* &quot;-&quot;??_);_(@_)"/>
    <numFmt numFmtId="167" formatCode="_-* #,##0.0_-;\-* #,##0.0_-;_-* &quot;-&quot;?_-;_-@_-"/>
    <numFmt numFmtId="168" formatCode="_-[$€]* #,##0.00_-;\-[$€]* #,##0.00_-;_-[$€]* &quot;-&quot;??_-;_-@_-"/>
    <numFmt numFmtId="169" formatCode="0.0"/>
  </numFmts>
  <fonts count="13">
    <font>
      <sz val="8"/>
      <name val="Arial"/>
    </font>
    <font>
      <sz val="8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u/>
      <sz val="8"/>
      <name val="Arial"/>
      <family val="2"/>
    </font>
    <font>
      <b/>
      <sz val="20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1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168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3" fillId="0" borderId="0"/>
    <xf numFmtId="0" fontId="1" fillId="0" borderId="0"/>
    <xf numFmtId="0" fontId="12" fillId="0" borderId="0"/>
  </cellStyleXfs>
  <cellXfs count="121">
    <xf numFmtId="0" fontId="0" fillId="0" borderId="0" xfId="0"/>
    <xf numFmtId="0" fontId="2" fillId="0" borderId="0" xfId="0" applyFont="1" applyFill="1" applyBorder="1" applyAlignment="1">
      <alignment horizontal="left" indent="1"/>
    </xf>
    <xf numFmtId="164" fontId="4" fillId="0" borderId="0" xfId="2" applyNumberFormat="1" applyFont="1" applyFill="1" applyBorder="1"/>
    <xf numFmtId="164" fontId="4" fillId="0" borderId="0" xfId="2" applyNumberFormat="1" applyFont="1" applyBorder="1"/>
    <xf numFmtId="165" fontId="4" fillId="0" borderId="0" xfId="2" applyNumberFormat="1" applyFont="1" applyBorder="1"/>
    <xf numFmtId="0" fontId="4" fillId="0" borderId="0" xfId="2" applyNumberFormat="1" applyFont="1" applyBorder="1" applyAlignment="1">
      <alignment horizontal="left" indent="1"/>
    </xf>
    <xf numFmtId="165" fontId="4" fillId="0" borderId="0" xfId="2" applyNumberFormat="1" applyFont="1" applyFill="1" applyBorder="1"/>
    <xf numFmtId="0" fontId="5" fillId="0" borderId="0" xfId="2" applyNumberFormat="1" applyFont="1" applyBorder="1" applyAlignment="1">
      <alignment horizontal="left"/>
    </xf>
    <xf numFmtId="164" fontId="6" fillId="0" borderId="0" xfId="2" applyNumberFormat="1" applyFont="1"/>
    <xf numFmtId="165" fontId="6" fillId="0" borderId="0" xfId="2" applyNumberFormat="1" applyFont="1"/>
    <xf numFmtId="164" fontId="0" fillId="0" borderId="0" xfId="2" applyNumberFormat="1" applyFont="1"/>
    <xf numFmtId="165" fontId="0" fillId="0" borderId="0" xfId="2" applyNumberFormat="1" applyFont="1"/>
    <xf numFmtId="164" fontId="5" fillId="0" borderId="0" xfId="2" applyNumberFormat="1" applyFont="1" applyBorder="1"/>
    <xf numFmtId="165" fontId="5" fillId="0" borderId="0" xfId="2" applyNumberFormat="1" applyFont="1" applyBorder="1"/>
    <xf numFmtId="0" fontId="5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 applyBorder="1"/>
    <xf numFmtId="0" fontId="4" fillId="0" borderId="0" xfId="2" applyNumberFormat="1" applyFont="1" applyBorder="1" applyAlignment="1">
      <alignment horizontal="left" indent="2"/>
    </xf>
    <xf numFmtId="167" fontId="8" fillId="0" borderId="0" xfId="0" applyNumberFormat="1" applyFont="1" applyFill="1"/>
    <xf numFmtId="165" fontId="1" fillId="0" borderId="0" xfId="2" applyNumberFormat="1" applyFont="1"/>
    <xf numFmtId="164" fontId="4" fillId="0" borderId="0" xfId="2" applyNumberFormat="1" applyFont="1"/>
    <xf numFmtId="165" fontId="4" fillId="0" borderId="0" xfId="2" applyNumberFormat="1" applyFont="1"/>
    <xf numFmtId="164" fontId="1" fillId="0" borderId="0" xfId="2" applyNumberFormat="1" applyFont="1"/>
    <xf numFmtId="166" fontId="0" fillId="0" borderId="0" xfId="0" applyNumberFormat="1"/>
    <xf numFmtId="164" fontId="9" fillId="0" borderId="0" xfId="2" applyNumberFormat="1" applyFont="1"/>
    <xf numFmtId="165" fontId="9" fillId="0" borderId="0" xfId="2" applyNumberFormat="1" applyFont="1"/>
    <xf numFmtId="0" fontId="9" fillId="0" borderId="1" xfId="0" applyFont="1" applyBorder="1" applyAlignment="1">
      <alignment horizontal="center" vertical="center"/>
    </xf>
    <xf numFmtId="166" fontId="1" fillId="0" borderId="0" xfId="0" applyNumberFormat="1" applyFont="1"/>
    <xf numFmtId="0" fontId="9" fillId="0" borderId="0" xfId="0" applyFont="1"/>
    <xf numFmtId="0" fontId="5" fillId="0" borderId="0" xfId="0" applyFont="1"/>
    <xf numFmtId="0" fontId="4" fillId="0" borderId="0" xfId="0" applyFont="1"/>
    <xf numFmtId="0" fontId="1" fillId="0" borderId="0" xfId="8"/>
    <xf numFmtId="0" fontId="5" fillId="0" borderId="1" xfId="8" applyFont="1" applyBorder="1" applyAlignment="1">
      <alignment horizontal="center"/>
    </xf>
    <xf numFmtId="0" fontId="1" fillId="0" borderId="0" xfId="8" applyFont="1" applyBorder="1"/>
    <xf numFmtId="0" fontId="1" fillId="0" borderId="0" xfId="2" applyNumberFormat="1" applyFont="1" applyBorder="1" applyAlignment="1">
      <alignment horizontal="left" indent="1"/>
    </xf>
    <xf numFmtId="165" fontId="1" fillId="0" borderId="0" xfId="2" applyNumberFormat="1" applyFont="1" applyBorder="1"/>
    <xf numFmtId="164" fontId="1" fillId="0" borderId="0" xfId="2" applyNumberFormat="1" applyFont="1" applyBorder="1"/>
    <xf numFmtId="0" fontId="1" fillId="0" borderId="0" xfId="2" applyNumberFormat="1" applyFont="1" applyBorder="1" applyAlignment="1">
      <alignment horizontal="left" indent="2"/>
    </xf>
    <xf numFmtId="165" fontId="1" fillId="0" borderId="0" xfId="2" applyNumberFormat="1" applyFont="1" applyFill="1" applyBorder="1"/>
    <xf numFmtId="164" fontId="1" fillId="0" borderId="0" xfId="2" applyNumberFormat="1" applyFont="1" applyFill="1" applyBorder="1"/>
    <xf numFmtId="165" fontId="3" fillId="0" borderId="0" xfId="2" applyNumberFormat="1" applyFont="1"/>
    <xf numFmtId="164" fontId="3" fillId="0" borderId="0" xfId="2" applyNumberFormat="1" applyFont="1"/>
    <xf numFmtId="0" fontId="2" fillId="0" borderId="0" xfId="8" applyFont="1" applyFill="1" applyBorder="1" applyAlignment="1">
      <alignment horizontal="left" indent="1"/>
    </xf>
    <xf numFmtId="0" fontId="1" fillId="0" borderId="0" xfId="8" applyFont="1"/>
    <xf numFmtId="0" fontId="5" fillId="0" borderId="1" xfId="8" applyFont="1" applyBorder="1" applyAlignment="1">
      <alignment horizontal="center" vertical="center"/>
    </xf>
    <xf numFmtId="0" fontId="5" fillId="0" borderId="0" xfId="8" applyFont="1"/>
    <xf numFmtId="165" fontId="5" fillId="0" borderId="0" xfId="2" applyNumberFormat="1" applyFont="1"/>
    <xf numFmtId="164" fontId="5" fillId="0" borderId="0" xfId="2" applyNumberFormat="1" applyFont="1"/>
    <xf numFmtId="166" fontId="1" fillId="0" borderId="0" xfId="8" applyNumberFormat="1" applyFont="1"/>
    <xf numFmtId="166" fontId="1" fillId="0" borderId="0" xfId="8" applyNumberFormat="1"/>
    <xf numFmtId="0" fontId="4" fillId="0" borderId="1" xfId="2" applyNumberFormat="1" applyFont="1" applyBorder="1" applyAlignment="1">
      <alignment horizontal="left" indent="1"/>
    </xf>
    <xf numFmtId="165" fontId="4" fillId="0" borderId="1" xfId="2" applyNumberFormat="1" applyFont="1" applyBorder="1"/>
    <xf numFmtId="0" fontId="4" fillId="0" borderId="1" xfId="0" applyFont="1" applyBorder="1"/>
    <xf numFmtId="2" fontId="4" fillId="0" borderId="1" xfId="0" applyNumberFormat="1" applyFont="1" applyBorder="1"/>
    <xf numFmtId="166" fontId="4" fillId="0" borderId="1" xfId="2" applyNumberFormat="1" applyFont="1" applyBorder="1"/>
    <xf numFmtId="0" fontId="0" fillId="0" borderId="1" xfId="0" applyBorder="1"/>
    <xf numFmtId="164" fontId="4" fillId="0" borderId="1" xfId="2" applyNumberFormat="1" applyFont="1" applyFill="1" applyBorder="1"/>
    <xf numFmtId="0" fontId="5" fillId="0" borderId="0" xfId="3" applyNumberFormat="1" applyFont="1" applyBorder="1" applyAlignment="1">
      <alignment horizontal="left"/>
    </xf>
    <xf numFmtId="0" fontId="1" fillId="0" borderId="0" xfId="3" applyNumberFormat="1" applyFont="1" applyBorder="1" applyAlignment="1">
      <alignment horizontal="left" indent="1"/>
    </xf>
    <xf numFmtId="0" fontId="1" fillId="0" borderId="0" xfId="3" applyNumberFormat="1" applyFont="1" applyBorder="1" applyAlignment="1">
      <alignment horizontal="left" indent="2"/>
    </xf>
    <xf numFmtId="0" fontId="5" fillId="0" borderId="0" xfId="4" applyNumberFormat="1" applyFont="1" applyBorder="1" applyAlignment="1">
      <alignment horizontal="left"/>
    </xf>
    <xf numFmtId="0" fontId="1" fillId="0" borderId="0" xfId="4" applyNumberFormat="1" applyFont="1" applyBorder="1" applyAlignment="1">
      <alignment horizontal="left" indent="1"/>
    </xf>
    <xf numFmtId="0" fontId="1" fillId="0" borderId="0" xfId="4" applyNumberFormat="1" applyFont="1" applyBorder="1" applyAlignment="1">
      <alignment horizontal="left" indent="2"/>
    </xf>
    <xf numFmtId="0" fontId="1" fillId="0" borderId="1" xfId="4" applyNumberFormat="1" applyFont="1" applyBorder="1" applyAlignment="1">
      <alignment horizontal="left" indent="1"/>
    </xf>
    <xf numFmtId="0" fontId="5" fillId="0" borderId="0" xfId="5" applyNumberFormat="1" applyFont="1" applyBorder="1" applyAlignment="1">
      <alignment horizontal="left"/>
    </xf>
    <xf numFmtId="0" fontId="1" fillId="0" borderId="0" xfId="5" applyNumberFormat="1" applyFont="1" applyBorder="1" applyAlignment="1">
      <alignment horizontal="left" indent="1"/>
    </xf>
    <xf numFmtId="0" fontId="1" fillId="0" borderId="0" xfId="5" applyNumberFormat="1" applyFont="1" applyBorder="1" applyAlignment="1">
      <alignment horizontal="left" indent="2"/>
    </xf>
    <xf numFmtId="0" fontId="1" fillId="0" borderId="1" xfId="2" applyNumberFormat="1" applyFont="1" applyBorder="1" applyAlignment="1">
      <alignment horizontal="left" indent="1"/>
    </xf>
    <xf numFmtId="165" fontId="1" fillId="0" borderId="1" xfId="2" applyNumberFormat="1" applyFont="1" applyBorder="1"/>
    <xf numFmtId="0" fontId="1" fillId="0" borderId="1" xfId="8" applyFont="1" applyBorder="1"/>
    <xf numFmtId="2" fontId="1" fillId="0" borderId="1" xfId="8" applyNumberFormat="1" applyFont="1" applyBorder="1"/>
    <xf numFmtId="166" fontId="1" fillId="0" borderId="1" xfId="2" applyNumberFormat="1" applyFont="1" applyBorder="1"/>
    <xf numFmtId="0" fontId="1" fillId="0" borderId="1" xfId="8" applyBorder="1"/>
    <xf numFmtId="164" fontId="1" fillId="0" borderId="1" xfId="2" applyNumberFormat="1" applyFont="1" applyFill="1" applyBorder="1"/>
    <xf numFmtId="0" fontId="4" fillId="0" borderId="1" xfId="0" applyFont="1" applyBorder="1" applyAlignment="1">
      <alignment horizontal="left" indent="1"/>
    </xf>
    <xf numFmtId="164" fontId="1" fillId="0" borderId="1" xfId="0" applyNumberFormat="1" applyFont="1" applyBorder="1"/>
    <xf numFmtId="169" fontId="1" fillId="0" borderId="1" xfId="0" applyNumberFormat="1" applyFont="1" applyBorder="1"/>
    <xf numFmtId="164" fontId="1" fillId="0" borderId="1" xfId="2" applyNumberFormat="1" applyFont="1" applyBorder="1"/>
    <xf numFmtId="0" fontId="1" fillId="0" borderId="1" xfId="0" applyFont="1" applyBorder="1"/>
    <xf numFmtId="0" fontId="1" fillId="0" borderId="1" xfId="8" applyFont="1" applyBorder="1" applyAlignment="1">
      <alignment horizontal="left" indent="1"/>
    </xf>
    <xf numFmtId="164" fontId="1" fillId="0" borderId="1" xfId="8" applyNumberFormat="1" applyFont="1" applyBorder="1"/>
    <xf numFmtId="169" fontId="1" fillId="0" borderId="1" xfId="8" applyNumberFormat="1" applyFont="1" applyBorder="1"/>
    <xf numFmtId="0" fontId="5" fillId="0" borderId="0" xfId="6" applyNumberFormat="1" applyFont="1" applyBorder="1" applyAlignment="1">
      <alignment horizontal="left"/>
    </xf>
    <xf numFmtId="0" fontId="1" fillId="0" borderId="0" xfId="6" applyNumberFormat="1" applyFont="1" applyBorder="1" applyAlignment="1">
      <alignment horizontal="left" indent="1"/>
    </xf>
    <xf numFmtId="0" fontId="1" fillId="0" borderId="0" xfId="6" applyNumberFormat="1" applyFont="1" applyBorder="1" applyAlignment="1">
      <alignment horizontal="left" indent="2"/>
    </xf>
    <xf numFmtId="0" fontId="5" fillId="0" borderId="1" xfId="0" applyFont="1" applyBorder="1" applyAlignment="1">
      <alignment horizontal="center" vertical="center"/>
    </xf>
    <xf numFmtId="165" fontId="5" fillId="0" borderId="0" xfId="2" applyNumberFormat="1" applyFont="1" applyFill="1" applyBorder="1"/>
    <xf numFmtId="164" fontId="5" fillId="0" borderId="0" xfId="2" applyNumberFormat="1" applyFont="1" applyFill="1" applyBorder="1"/>
    <xf numFmtId="0" fontId="0" fillId="0" borderId="0" xfId="0" applyFill="1"/>
    <xf numFmtId="165" fontId="0" fillId="0" borderId="0" xfId="2" applyNumberFormat="1" applyFont="1" applyFill="1"/>
    <xf numFmtId="164" fontId="0" fillId="0" borderId="0" xfId="2" applyNumberFormat="1" applyFont="1" applyFill="1"/>
    <xf numFmtId="165" fontId="6" fillId="0" borderId="0" xfId="2" applyNumberFormat="1" applyFont="1" applyFill="1"/>
    <xf numFmtId="164" fontId="6" fillId="0" borderId="0" xfId="2" applyNumberFormat="1" applyFont="1" applyFill="1"/>
    <xf numFmtId="0" fontId="1" fillId="0" borderId="0" xfId="8" applyFill="1"/>
    <xf numFmtId="165" fontId="9" fillId="0" borderId="0" xfId="2" applyNumberFormat="1" applyFont="1" applyFill="1"/>
    <xf numFmtId="164" fontId="9" fillId="0" borderId="0" xfId="2" applyNumberFormat="1" applyFont="1" applyFill="1"/>
    <xf numFmtId="165" fontId="1" fillId="0" borderId="0" xfId="2" applyNumberFormat="1" applyFont="1" applyFill="1"/>
    <xf numFmtId="164" fontId="5" fillId="0" borderId="0" xfId="2" applyNumberFormat="1" applyFont="1" applyFill="1"/>
    <xf numFmtId="165" fontId="4" fillId="0" borderId="0" xfId="2" applyNumberFormat="1" applyFont="1" applyFill="1"/>
    <xf numFmtId="164" fontId="4" fillId="0" borderId="0" xfId="2" applyNumberFormat="1" applyFont="1" applyFill="1"/>
    <xf numFmtId="164" fontId="1" fillId="0" borderId="0" xfId="2" applyNumberFormat="1" applyFont="1" applyFill="1"/>
    <xf numFmtId="165" fontId="5" fillId="0" borderId="0" xfId="2" applyNumberFormat="1" applyFont="1" applyFill="1"/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5" fillId="0" borderId="0" xfId="9" applyFont="1" applyAlignment="1">
      <alignment horizontal="center"/>
    </xf>
    <xf numFmtId="0" fontId="5" fillId="0" borderId="0" xfId="8" applyFont="1" applyAlignment="1">
      <alignment horizontal="center"/>
    </xf>
    <xf numFmtId="0" fontId="11" fillId="0" borderId="1" xfId="8" applyFont="1" applyBorder="1" applyAlignment="1">
      <alignment horizontal="center"/>
    </xf>
    <xf numFmtId="0" fontId="5" fillId="0" borderId="2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center" vertical="center" wrapText="1"/>
    </xf>
    <xf numFmtId="0" fontId="7" fillId="0" borderId="2" xfId="8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5" fillId="0" borderId="2" xfId="8" applyFont="1" applyBorder="1" applyAlignment="1">
      <alignment horizontal="center" vertical="center"/>
    </xf>
    <xf numFmtId="0" fontId="5" fillId="0" borderId="1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</cellXfs>
  <cellStyles count="10">
    <cellStyle name="Euro" xfId="1"/>
    <cellStyle name="Millares 2" xfId="2"/>
    <cellStyle name="Millares 4" xfId="3"/>
    <cellStyle name="Millares 5" xfId="4"/>
    <cellStyle name="Millares 7" xfId="5"/>
    <cellStyle name="Millares 8" xfId="6"/>
    <cellStyle name="Normal" xfId="0" builtinId="0"/>
    <cellStyle name="Normal 2" xfId="7"/>
    <cellStyle name="Normal 3" xfId="8"/>
    <cellStyle name="Normal 7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95250</xdr:rowOff>
    </xdr:from>
    <xdr:to>
      <xdr:col>8</xdr:col>
      <xdr:colOff>473075</xdr:colOff>
      <xdr:row>15</xdr:row>
      <xdr:rowOff>114300</xdr:rowOff>
    </xdr:to>
    <xdr:pic>
      <xdr:nvPicPr>
        <xdr:cNvPr id="3" name="2 Imagen" descr="personas-problemas-de-emple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238125"/>
          <a:ext cx="5721350" cy="201930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10.Problemas%20de%20Emple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Emp"/>
    </sheetNames>
    <sheetDataSet>
      <sheetData sheetId="0">
        <row r="8">
          <cell r="C8">
            <v>3466515.1564450446</v>
          </cell>
          <cell r="D8">
            <v>7.0901827845760668</v>
          </cell>
          <cell r="E8">
            <v>3307702.5662911604</v>
          </cell>
          <cell r="F8">
            <v>6.996260764734167</v>
          </cell>
          <cell r="G8">
            <v>158812.59015384584</v>
          </cell>
          <cell r="H8">
            <v>8.890431844259588</v>
          </cell>
          <cell r="I8">
            <v>374484.09313239215</v>
          </cell>
          <cell r="J8">
            <v>6.9099429998036817</v>
          </cell>
          <cell r="K8">
            <v>1090799.6267345501</v>
          </cell>
          <cell r="L8">
            <v>5.9681694083721339</v>
          </cell>
          <cell r="M8">
            <v>2191748.6782712997</v>
          </cell>
          <cell r="N8">
            <v>6.6415626741996494</v>
          </cell>
          <cell r="O8">
            <v>2102297.1506083999</v>
          </cell>
          <cell r="P8">
            <v>6.5721495681219206</v>
          </cell>
          <cell r="Q8">
            <v>89451.527662860462</v>
          </cell>
          <cell r="R8">
            <v>8.1395650762445797</v>
          </cell>
          <cell r="S8">
            <v>205384.44461441485</v>
          </cell>
          <cell r="T8">
            <v>6.5841394589536604</v>
          </cell>
          <cell r="U8">
            <v>770778.40461285389</v>
          </cell>
          <cell r="V8">
            <v>5.5687733910942736</v>
          </cell>
          <cell r="W8">
            <v>1274766.4781734229</v>
          </cell>
          <cell r="X8">
            <v>7.8351745817172898</v>
          </cell>
          <cell r="Y8">
            <v>1205405.4156824083</v>
          </cell>
          <cell r="Z8">
            <v>7.7110989804849011</v>
          </cell>
          <cell r="AA8">
            <v>69361.06249098586</v>
          </cell>
          <cell r="AB8">
            <v>9.8362058078139611</v>
          </cell>
          <cell r="AC8">
            <v>169099.64851798955</v>
          </cell>
          <cell r="AD8">
            <v>7.2991953828977563</v>
          </cell>
          <cell r="AE8">
            <v>320021.22212166432</v>
          </cell>
          <cell r="AF8">
            <v>6.8311543050093064</v>
          </cell>
        </row>
        <row r="9">
          <cell r="C9">
            <v>469237.29903698957</v>
          </cell>
          <cell r="D9">
            <v>9.4931825388436692</v>
          </cell>
          <cell r="E9">
            <v>428208.65153333073</v>
          </cell>
          <cell r="F9">
            <v>9.4096266620217168</v>
          </cell>
          <cell r="G9">
            <v>41028.647503659682</v>
          </cell>
          <cell r="H9">
            <v>10.340200117716305</v>
          </cell>
          <cell r="I9">
            <v>42741.1067762538</v>
          </cell>
          <cell r="J9">
            <v>8.2445103857566782</v>
          </cell>
          <cell r="K9">
            <v>104624.22405164152</v>
          </cell>
          <cell r="L9">
            <v>7.4376089663760867</v>
          </cell>
          <cell r="M9">
            <v>245397.75959735957</v>
          </cell>
          <cell r="N9">
            <v>9.3425165297535546</v>
          </cell>
          <cell r="O9">
            <v>220907.24616464338</v>
          </cell>
          <cell r="P9">
            <v>9.2864931019136776</v>
          </cell>
          <cell r="Q9">
            <v>24490.5134327163</v>
          </cell>
          <cell r="R9">
            <v>9.8490945674044248</v>
          </cell>
          <cell r="S9">
            <v>16913.467610142197</v>
          </cell>
          <cell r="T9">
            <v>8.9588839941262837</v>
          </cell>
          <cell r="U9">
            <v>56253.114187407453</v>
          </cell>
          <cell r="V9">
            <v>7.3325656379548594</v>
          </cell>
          <cell r="W9">
            <v>223839.53943963311</v>
          </cell>
          <cell r="X9">
            <v>9.6614093959731573</v>
          </cell>
          <cell r="Y9">
            <v>207301.4053686898</v>
          </cell>
          <cell r="Z9">
            <v>9.5440194292653366</v>
          </cell>
          <cell r="AA9">
            <v>16538.134070943481</v>
          </cell>
          <cell r="AB9">
            <v>11.032624113475178</v>
          </cell>
          <cell r="AC9">
            <v>25827.639166111727</v>
          </cell>
          <cell r="AD9">
            <v>7.7599601593625485</v>
          </cell>
          <cell r="AE9">
            <v>48371.109864234502</v>
          </cell>
          <cell r="AF9">
            <v>7.5612798264642089</v>
          </cell>
        </row>
        <row r="10">
          <cell r="C10">
            <v>271541.51238327235</v>
          </cell>
          <cell r="D10">
            <v>9.1731836975782919</v>
          </cell>
          <cell r="E10">
            <v>254743.38412232109</v>
          </cell>
          <cell r="F10">
            <v>9.1647398843930699</v>
          </cell>
          <cell r="G10">
            <v>16798.128260951849</v>
          </cell>
          <cell r="H10">
            <v>9.3057199211045347</v>
          </cell>
          <cell r="I10">
            <v>22171.681664317734</v>
          </cell>
          <cell r="J10">
            <v>8.8671532846715309</v>
          </cell>
          <cell r="K10">
            <v>67592.835073858019</v>
          </cell>
          <cell r="L10">
            <v>7.2290610668597619</v>
          </cell>
          <cell r="M10">
            <v>149782.02724339132</v>
          </cell>
          <cell r="N10">
            <v>9.0506436854984518</v>
          </cell>
          <cell r="O10">
            <v>140081.9165152518</v>
          </cell>
          <cell r="P10">
            <v>9.0980592441266612</v>
          </cell>
          <cell r="Q10">
            <v>9700.1107281390305</v>
          </cell>
          <cell r="R10">
            <v>8.3401360544217713</v>
          </cell>
          <cell r="S10">
            <v>10239.005768591191</v>
          </cell>
          <cell r="T10">
            <v>10.158139534883723</v>
          </cell>
          <cell r="U10">
            <v>36968.1997750187</v>
          </cell>
          <cell r="V10">
            <v>7.0574204946996506</v>
          </cell>
          <cell r="W10">
            <v>121759.48513987781</v>
          </cell>
          <cell r="X10">
            <v>9.3261187093347466</v>
          </cell>
          <cell r="Y10">
            <v>114661.46760706512</v>
          </cell>
          <cell r="Z10">
            <v>9.2474313863476389</v>
          </cell>
          <cell r="AA10">
            <v>7098.017532812848</v>
          </cell>
          <cell r="AB10">
            <v>10.638497652582162</v>
          </cell>
          <cell r="AC10">
            <v>11932.675895726576</v>
          </cell>
          <cell r="AD10">
            <v>7.7186206896551699</v>
          </cell>
          <cell r="AE10">
            <v>30624.635298838828</v>
          </cell>
          <cell r="AF10">
            <v>7.4358701436934513</v>
          </cell>
        </row>
        <row r="11">
          <cell r="C11">
            <v>886385.07389237999</v>
          </cell>
          <cell r="D11">
            <v>7.9331285110904872</v>
          </cell>
          <cell r="E11">
            <v>831906.55632066191</v>
          </cell>
          <cell r="F11">
            <v>7.8992309841330588</v>
          </cell>
          <cell r="G11">
            <v>54478.517571722587</v>
          </cell>
          <cell r="H11">
            <v>8.4250656762327747</v>
          </cell>
          <cell r="I11">
            <v>93978.91520700336</v>
          </cell>
          <cell r="J11">
            <v>8.0348008031603673</v>
          </cell>
          <cell r="K11">
            <v>297070.98771408037</v>
          </cell>
          <cell r="L11">
            <v>6.8148091189608602</v>
          </cell>
          <cell r="M11">
            <v>493543.3804783941</v>
          </cell>
          <cell r="N11">
            <v>7.6042895651947724</v>
          </cell>
          <cell r="O11">
            <v>463849.17222509708</v>
          </cell>
          <cell r="P11">
            <v>7.5997490101717649</v>
          </cell>
          <cell r="Q11">
            <v>29694.208253296278</v>
          </cell>
          <cell r="R11">
            <v>7.6707792605736076</v>
          </cell>
          <cell r="S11">
            <v>47825.401466036099</v>
          </cell>
          <cell r="T11">
            <v>7.5530426183285098</v>
          </cell>
          <cell r="U11">
            <v>169644.85259931287</v>
          </cell>
          <cell r="V11">
            <v>6.5747546543645949</v>
          </cell>
          <cell r="W11">
            <v>392841.69341409439</v>
          </cell>
          <cell r="X11">
            <v>8.3384530736402827</v>
          </cell>
          <cell r="Y11">
            <v>368057.38409566443</v>
          </cell>
          <cell r="Z11">
            <v>8.2688463746418552</v>
          </cell>
          <cell r="AA11">
            <v>24784.309318426243</v>
          </cell>
          <cell r="AB11">
            <v>9.3375843667851104</v>
          </cell>
          <cell r="AC11">
            <v>46153.513740967152</v>
          </cell>
          <cell r="AD11">
            <v>8.5287779389870515</v>
          </cell>
          <cell r="AE11">
            <v>127426.13511476395</v>
          </cell>
          <cell r="AF11">
            <v>7.1164966965866867</v>
          </cell>
        </row>
        <row r="12">
          <cell r="C12">
            <v>1839351.2711318417</v>
          </cell>
          <cell r="D12">
            <v>5.5679350786100743</v>
          </cell>
          <cell r="E12">
            <v>1792843.9743143152</v>
          </cell>
          <cell r="F12">
            <v>5.4996358067347737</v>
          </cell>
          <cell r="G12">
            <v>46507.296817511669</v>
          </cell>
          <cell r="H12">
            <v>7.9441195581546458</v>
          </cell>
          <cell r="I12">
            <v>215592.38948482889</v>
          </cell>
          <cell r="J12">
            <v>5.848833686761588</v>
          </cell>
          <cell r="K12">
            <v>621511.57989496691</v>
          </cell>
          <cell r="L12">
            <v>5.0482220589066573</v>
          </cell>
          <cell r="M12">
            <v>1303025.5109518594</v>
          </cell>
          <cell r="N12">
            <v>5.3088736320462493</v>
          </cell>
          <cell r="O12">
            <v>1277458.8157031424</v>
          </cell>
          <cell r="P12">
            <v>5.2745516877637098</v>
          </cell>
          <cell r="Q12">
            <v>25566.695248708507</v>
          </cell>
          <cell r="R12">
            <v>6.8883495145631075</v>
          </cell>
          <cell r="S12">
            <v>130406.56976964501</v>
          </cell>
          <cell r="T12">
            <v>5.5173628585807766</v>
          </cell>
          <cell r="U12">
            <v>507912.23805114365</v>
          </cell>
          <cell r="V12">
            <v>4.8153857031747149</v>
          </cell>
          <cell r="W12">
            <v>536325.76017979183</v>
          </cell>
          <cell r="X12">
            <v>6.1822744521973281</v>
          </cell>
          <cell r="Y12">
            <v>515385.15861099045</v>
          </cell>
          <cell r="Z12">
            <v>6.0459578826089757</v>
          </cell>
          <cell r="AA12">
            <v>20940.601568803013</v>
          </cell>
          <cell r="AB12">
            <v>9.1608391608391582</v>
          </cell>
          <cell r="AC12">
            <v>85185.819715183548</v>
          </cell>
          <cell r="AD12">
            <v>6.3500761035007587</v>
          </cell>
          <cell r="AE12">
            <v>113599.34184383428</v>
          </cell>
          <cell r="AF12">
            <v>5.9768753525098717</v>
          </cell>
        </row>
        <row r="14">
          <cell r="C14">
            <v>30106.84599775157</v>
          </cell>
          <cell r="D14">
            <v>3.1357838441467529</v>
          </cell>
          <cell r="E14">
            <v>30106.84599775157</v>
          </cell>
          <cell r="F14">
            <v>3.1357838441467529</v>
          </cell>
          <cell r="G14">
            <v>0</v>
          </cell>
          <cell r="H14" t="str">
            <v>.</v>
          </cell>
          <cell r="I14">
            <v>821.20006152168776</v>
          </cell>
          <cell r="J14">
            <v>1.3333333333333333</v>
          </cell>
          <cell r="K14">
            <v>273.73335384056259</v>
          </cell>
          <cell r="L14">
            <v>4</v>
          </cell>
          <cell r="M14">
            <v>22112.243277188263</v>
          </cell>
          <cell r="N14">
            <v>2.9373206630273927</v>
          </cell>
          <cell r="O14">
            <v>22112.243277188263</v>
          </cell>
          <cell r="P14">
            <v>2.9373206630273927</v>
          </cell>
          <cell r="Q14">
            <v>0</v>
          </cell>
          <cell r="R14" t="str">
            <v>.</v>
          </cell>
          <cell r="S14">
            <v>821.20006152168776</v>
          </cell>
          <cell r="T14">
            <v>1.3333333333333333</v>
          </cell>
          <cell r="U14">
            <v>273.73335384056259</v>
          </cell>
          <cell r="V14">
            <v>4</v>
          </cell>
          <cell r="W14">
            <v>7994.6027205633291</v>
          </cell>
          <cell r="X14">
            <v>3.6711217849682876</v>
          </cell>
          <cell r="Y14">
            <v>7994.6027205633291</v>
          </cell>
          <cell r="Z14">
            <v>3.6711217849682876</v>
          </cell>
          <cell r="AA14">
            <v>0</v>
          </cell>
          <cell r="AB14" t="str">
            <v>.</v>
          </cell>
          <cell r="AC14">
            <v>0</v>
          </cell>
          <cell r="AD14" t="str">
            <v>.</v>
          </cell>
          <cell r="AE14">
            <v>0</v>
          </cell>
          <cell r="AF14" t="str">
            <v>.</v>
          </cell>
        </row>
        <row r="15">
          <cell r="C15">
            <v>138397.63447779685</v>
          </cell>
          <cell r="D15">
            <v>5.0222766629999027</v>
          </cell>
          <cell r="E15">
            <v>137805.49607586625</v>
          </cell>
          <cell r="F15">
            <v>5.0223763262387155</v>
          </cell>
          <cell r="G15">
            <v>592.13840193058218</v>
          </cell>
          <cell r="H15">
            <v>5</v>
          </cell>
          <cell r="I15">
            <v>13685.846877328264</v>
          </cell>
          <cell r="J15">
            <v>5.1033274379349294</v>
          </cell>
          <cell r="K15">
            <v>19715.765992247438</v>
          </cell>
          <cell r="L15">
            <v>4.9151529390327244</v>
          </cell>
          <cell r="M15">
            <v>107210.18604177872</v>
          </cell>
          <cell r="N15">
            <v>4.8454175466964013</v>
          </cell>
          <cell r="O15">
            <v>106618.04763984814</v>
          </cell>
          <cell r="P15">
            <v>4.8445191294396643</v>
          </cell>
          <cell r="Q15">
            <v>592.13840193058218</v>
          </cell>
          <cell r="R15">
            <v>5</v>
          </cell>
          <cell r="S15">
            <v>11988.542783607607</v>
          </cell>
          <cell r="T15">
            <v>4.9276243253469119</v>
          </cell>
          <cell r="U15">
            <v>17099.545051926176</v>
          </cell>
          <cell r="V15">
            <v>4.9285001727119191</v>
          </cell>
          <cell r="W15">
            <v>31187.448436017792</v>
          </cell>
          <cell r="X15">
            <v>5.6170743989669285</v>
          </cell>
          <cell r="Y15">
            <v>31187.448436017792</v>
          </cell>
          <cell r="Z15">
            <v>5.6170743989669285</v>
          </cell>
          <cell r="AA15">
            <v>0</v>
          </cell>
          <cell r="AB15" t="str">
            <v>.</v>
          </cell>
          <cell r="AC15">
            <v>1697.3040937206622</v>
          </cell>
          <cell r="AD15">
            <v>6.3875582843031431</v>
          </cell>
          <cell r="AE15">
            <v>2616.2209403212673</v>
          </cell>
          <cell r="AF15">
            <v>4.8341134584325314</v>
          </cell>
        </row>
        <row r="16">
          <cell r="C16">
            <v>330477.2595500754</v>
          </cell>
          <cell r="D16">
            <v>6.3581232730644963</v>
          </cell>
          <cell r="E16">
            <v>315663.75314423634</v>
          </cell>
          <cell r="F16">
            <v>6.3225361843188788</v>
          </cell>
          <cell r="G16">
            <v>14813.506405840497</v>
          </cell>
          <cell r="H16">
            <v>7.1603560733589759</v>
          </cell>
          <cell r="I16">
            <v>41039.010411656018</v>
          </cell>
          <cell r="J16">
            <v>6.488199017414793</v>
          </cell>
          <cell r="K16">
            <v>115153.11643356702</v>
          </cell>
          <cell r="L16">
            <v>5.837875801836951</v>
          </cell>
          <cell r="M16">
            <v>247167.49822958975</v>
          </cell>
          <cell r="N16">
            <v>6.1449392244588807</v>
          </cell>
          <cell r="O16">
            <v>236019.55581928353</v>
          </cell>
          <cell r="P16">
            <v>6.1180260301595037</v>
          </cell>
          <cell r="Q16">
            <v>11147.942410306157</v>
          </cell>
          <cell r="R16">
            <v>6.7650797144835106</v>
          </cell>
          <cell r="S16">
            <v>28886.348480565062</v>
          </cell>
          <cell r="T16">
            <v>6.3081278965966563</v>
          </cell>
          <cell r="U16">
            <v>88916.459575746994</v>
          </cell>
          <cell r="V16">
            <v>5.7897776747755341</v>
          </cell>
          <cell r="W16">
            <v>83309.76132049266</v>
          </cell>
          <cell r="X16">
            <v>6.9607561034508292</v>
          </cell>
          <cell r="Y16">
            <v>79644.197324958295</v>
          </cell>
          <cell r="Z16">
            <v>6.9026935066940407</v>
          </cell>
          <cell r="AA16">
            <v>3665.5639955343486</v>
          </cell>
          <cell r="AB16">
            <v>8.1938303770284779</v>
          </cell>
          <cell r="AC16">
            <v>12152.661931090874</v>
          </cell>
          <cell r="AD16">
            <v>6.8960495786746243</v>
          </cell>
          <cell r="AE16">
            <v>26236.656857819791</v>
          </cell>
          <cell r="AF16">
            <v>5.9946172335867027</v>
          </cell>
        </row>
        <row r="17">
          <cell r="C17">
            <v>601516.54348259373</v>
          </cell>
          <cell r="D17">
            <v>8.0642597633688613</v>
          </cell>
          <cell r="E17">
            <v>547371.39208625827</v>
          </cell>
          <cell r="F17">
            <v>7.9306149801587491</v>
          </cell>
          <cell r="G17">
            <v>54145.151396333415</v>
          </cell>
          <cell r="H17">
            <v>9.3598743336360268</v>
          </cell>
          <cell r="I17">
            <v>65994.318610912436</v>
          </cell>
          <cell r="J17">
            <v>8.0907613473016458</v>
          </cell>
          <cell r="K17">
            <v>226616.50327017979</v>
          </cell>
          <cell r="L17">
            <v>7.0053905485475561</v>
          </cell>
          <cell r="M17">
            <v>403491.52887783846</v>
          </cell>
          <cell r="N17">
            <v>7.4663889114809434</v>
          </cell>
          <cell r="O17">
            <v>376030.04932133283</v>
          </cell>
          <cell r="P17">
            <v>7.3842097865333285</v>
          </cell>
          <cell r="Q17">
            <v>27461.479556508824</v>
          </cell>
          <cell r="R17">
            <v>8.5323828157440254</v>
          </cell>
          <cell r="S17">
            <v>40687.478689650627</v>
          </cell>
          <cell r="T17">
            <v>7.7156632352010917</v>
          </cell>
          <cell r="U17">
            <v>165030.16079943525</v>
          </cell>
          <cell r="V17">
            <v>6.4197040686390059</v>
          </cell>
          <cell r="W17">
            <v>198025.0146047702</v>
          </cell>
          <cell r="X17">
            <v>9.2325869077853451</v>
          </cell>
          <cell r="Y17">
            <v>171341.34276494593</v>
          </cell>
          <cell r="Z17">
            <v>9.078476177187353</v>
          </cell>
          <cell r="AA17">
            <v>26683.671839824317</v>
          </cell>
          <cell r="AB17">
            <v>10.208604892003274</v>
          </cell>
          <cell r="AC17">
            <v>25306.83992126157</v>
          </cell>
          <cell r="AD17">
            <v>8.6685300340701232</v>
          </cell>
          <cell r="AE17">
            <v>61586.342470744705</v>
          </cell>
          <cell r="AF17">
            <v>8.4654928870171453</v>
          </cell>
        </row>
        <row r="18">
          <cell r="C18">
            <v>406981.07898405025</v>
          </cell>
          <cell r="D18">
            <v>8.2673121889210943</v>
          </cell>
          <cell r="E18">
            <v>375584.14615671057</v>
          </cell>
          <cell r="F18">
            <v>8.1179100221788865</v>
          </cell>
          <cell r="G18">
            <v>31396.93282734372</v>
          </cell>
          <cell r="H18">
            <v>9.9624561147620412</v>
          </cell>
          <cell r="I18">
            <v>46133.105583993165</v>
          </cell>
          <cell r="J18">
            <v>7.7146590443783998</v>
          </cell>
          <cell r="K18">
            <v>124608.33336343999</v>
          </cell>
          <cell r="L18">
            <v>6.5726028798955962</v>
          </cell>
          <cell r="M18">
            <v>249163.81432651353</v>
          </cell>
          <cell r="N18">
            <v>7.7130591432538624</v>
          </cell>
          <cell r="O18">
            <v>234407.30518257202</v>
          </cell>
          <cell r="P18">
            <v>7.5599366349055233</v>
          </cell>
          <cell r="Q18">
            <v>14756.509143941819</v>
          </cell>
          <cell r="R18">
            <v>9.9901784534773785</v>
          </cell>
          <cell r="S18">
            <v>23251.911914890828</v>
          </cell>
          <cell r="T18">
            <v>7.5608135222038104</v>
          </cell>
          <cell r="U18">
            <v>83463.963767190755</v>
          </cell>
          <cell r="V18">
            <v>6.1451529720211981</v>
          </cell>
          <cell r="W18">
            <v>157817.26465755413</v>
          </cell>
          <cell r="X18">
            <v>9.1109461870793673</v>
          </cell>
          <cell r="Y18">
            <v>141176.84097415232</v>
          </cell>
          <cell r="Z18">
            <v>9.0104247911514221</v>
          </cell>
          <cell r="AA18">
            <v>16640.423683401903</v>
          </cell>
          <cell r="AB18">
            <v>9.9379248009834456</v>
          </cell>
          <cell r="AC18">
            <v>22881.193669102235</v>
          </cell>
          <cell r="AD18">
            <v>7.8612097574754332</v>
          </cell>
          <cell r="AE18">
            <v>41144.369596249133</v>
          </cell>
          <cell r="AF18">
            <v>7.3974090434168085</v>
          </cell>
        </row>
        <row r="19">
          <cell r="C19">
            <v>365505.9503918913</v>
          </cell>
          <cell r="D19">
            <v>7.8886804842692255</v>
          </cell>
          <cell r="E19">
            <v>351507.90387380653</v>
          </cell>
          <cell r="F19">
            <v>7.8188165160288854</v>
          </cell>
          <cell r="G19">
            <v>13998.04651808657</v>
          </cell>
          <cell r="H19">
            <v>9.6022122648762629</v>
          </cell>
          <cell r="I19">
            <v>39804.177711923279</v>
          </cell>
          <cell r="J19">
            <v>7.2960737083180716</v>
          </cell>
          <cell r="K19">
            <v>118069.24029820508</v>
          </cell>
          <cell r="L19">
            <v>6.4822558849712451</v>
          </cell>
          <cell r="M19">
            <v>204613.26472547473</v>
          </cell>
          <cell r="N19">
            <v>7.4647485541135801</v>
          </cell>
          <cell r="O19">
            <v>197788.55051437253</v>
          </cell>
          <cell r="P19">
            <v>7.4022242819679578</v>
          </cell>
          <cell r="Q19">
            <v>6824.7142111022531</v>
          </cell>
          <cell r="R19">
            <v>9.196352339131284</v>
          </cell>
          <cell r="S19">
            <v>18294.582780699435</v>
          </cell>
          <cell r="T19">
            <v>6.5598491151141518</v>
          </cell>
          <cell r="U19">
            <v>72275.435036930285</v>
          </cell>
          <cell r="V19">
            <v>6.0693342882755674</v>
          </cell>
          <cell r="W19">
            <v>160892.68566642952</v>
          </cell>
          <cell r="X19">
            <v>8.3907149642838874</v>
          </cell>
          <cell r="Y19">
            <v>153719.3533594452</v>
          </cell>
          <cell r="Z19">
            <v>8.3170359404620342</v>
          </cell>
          <cell r="AA19">
            <v>7173.3323069843254</v>
          </cell>
          <cell r="AB19">
            <v>9.9803377988159649</v>
          </cell>
          <cell r="AC19">
            <v>21509.594931223797</v>
          </cell>
          <cell r="AD19">
            <v>7.8870998367195666</v>
          </cell>
          <cell r="AE19">
            <v>45793.805261274661</v>
          </cell>
          <cell r="AF19">
            <v>7.0469710925109723</v>
          </cell>
        </row>
        <row r="20">
          <cell r="C20">
            <v>322218.39996246755</v>
          </cell>
          <cell r="D20">
            <v>7.4252364800057933</v>
          </cell>
          <cell r="E20">
            <v>308444.23764401226</v>
          </cell>
          <cell r="F20">
            <v>7.3509956640239658</v>
          </cell>
          <cell r="G20">
            <v>13774.162318456998</v>
          </cell>
          <cell r="H20">
            <v>9.0456892157293929</v>
          </cell>
          <cell r="I20">
            <v>41133.739842952586</v>
          </cell>
          <cell r="J20">
            <v>6.761699152750972</v>
          </cell>
          <cell r="K20">
            <v>102092.24889423672</v>
          </cell>
          <cell r="L20">
            <v>5.6806384498148619</v>
          </cell>
          <cell r="M20">
            <v>181532.19167803341</v>
          </cell>
          <cell r="N20">
            <v>6.9727630713031132</v>
          </cell>
          <cell r="O20">
            <v>174471.69266727348</v>
          </cell>
          <cell r="P20">
            <v>6.9376649576271374</v>
          </cell>
          <cell r="Q20">
            <v>7060.4990107599424</v>
          </cell>
          <cell r="R20">
            <v>7.7989972069840849</v>
          </cell>
          <cell r="S20">
            <v>16805.36289857484</v>
          </cell>
          <cell r="T20">
            <v>6.2636347303709847</v>
          </cell>
          <cell r="U20">
            <v>66381.688254213354</v>
          </cell>
          <cell r="V20">
            <v>5.145965504845937</v>
          </cell>
          <cell r="W20">
            <v>140686.20828444199</v>
          </cell>
          <cell r="X20">
            <v>7.9845136619521977</v>
          </cell>
          <cell r="Y20">
            <v>133972.54497674486</v>
          </cell>
          <cell r="Z20">
            <v>7.8655601080375259</v>
          </cell>
          <cell r="AA20">
            <v>6713.6633076970693</v>
          </cell>
          <cell r="AB20">
            <v>10.365157299124213</v>
          </cell>
          <cell r="AC20">
            <v>24328.376944377695</v>
          </cell>
          <cell r="AD20">
            <v>7.104899434531383</v>
          </cell>
          <cell r="AE20">
            <v>35710.560640022995</v>
          </cell>
          <cell r="AF20">
            <v>6.5369512453151719</v>
          </cell>
        </row>
        <row r="21">
          <cell r="C21">
            <v>269530.07791658427</v>
          </cell>
          <cell r="D21">
            <v>6.956806927039886</v>
          </cell>
          <cell r="E21">
            <v>259018.23261154228</v>
          </cell>
          <cell r="F21">
            <v>6.9209634320523827</v>
          </cell>
          <cell r="G21">
            <v>10511.845305042672</v>
          </cell>
          <cell r="H21">
            <v>7.8323750153892373</v>
          </cell>
          <cell r="I21">
            <v>30172.514148936458</v>
          </cell>
          <cell r="J21">
            <v>6.6586312623283428</v>
          </cell>
          <cell r="K21">
            <v>84261.991685331232</v>
          </cell>
          <cell r="L21">
            <v>5.5001174820022065</v>
          </cell>
          <cell r="M21">
            <v>154406.75944483513</v>
          </cell>
          <cell r="N21">
            <v>6.5423067096411582</v>
          </cell>
          <cell r="O21">
            <v>149541.1927838363</v>
          </cell>
          <cell r="P21">
            <v>6.5353140745129235</v>
          </cell>
          <cell r="Q21">
            <v>4865.5666609987948</v>
          </cell>
          <cell r="R21">
            <v>6.7561274632024126</v>
          </cell>
          <cell r="S21">
            <v>13260.623384220447</v>
          </cell>
          <cell r="T21">
            <v>6.6137928470780691</v>
          </cell>
          <cell r="U21">
            <v>56768.823559298886</v>
          </cell>
          <cell r="V21">
            <v>5.0791697597468826</v>
          </cell>
          <cell r="W21">
            <v>115123.31847175046</v>
          </cell>
          <cell r="X21">
            <v>7.4845043758864067</v>
          </cell>
          <cell r="Y21">
            <v>109477.03982770654</v>
          </cell>
          <cell r="Z21">
            <v>7.4209207360143612</v>
          </cell>
          <cell r="AA21">
            <v>5646.2786440438822</v>
          </cell>
          <cell r="AB21">
            <v>8.7164539305559785</v>
          </cell>
          <cell r="AC21">
            <v>16911.890764716023</v>
          </cell>
          <cell r="AD21">
            <v>6.6924026597602886</v>
          </cell>
          <cell r="AE21">
            <v>27493.168126032066</v>
          </cell>
          <cell r="AF21">
            <v>6.2497113935815491</v>
          </cell>
        </row>
        <row r="22">
          <cell r="C22">
            <v>249311.36764874897</v>
          </cell>
          <cell r="D22">
            <v>6.7843185963231214</v>
          </cell>
          <cell r="E22">
            <v>242935.03502913989</v>
          </cell>
          <cell r="F22">
            <v>6.782839618394676</v>
          </cell>
          <cell r="G22">
            <v>6376.3326196091375</v>
          </cell>
          <cell r="H22">
            <v>6.8389389989216012</v>
          </cell>
          <cell r="I22">
            <v>32374.850933782229</v>
          </cell>
          <cell r="J22">
            <v>6.2280418885362314</v>
          </cell>
          <cell r="K22">
            <v>75991.633797053204</v>
          </cell>
          <cell r="L22">
            <v>5.0306264208271578</v>
          </cell>
          <cell r="M22">
            <v>143398.40259978405</v>
          </cell>
          <cell r="N22">
            <v>6.3825174642860167</v>
          </cell>
          <cell r="O22">
            <v>138038.70361185441</v>
          </cell>
          <cell r="P22">
            <v>6.3701265379760486</v>
          </cell>
          <cell r="Q22">
            <v>5359.6989879296152</v>
          </cell>
          <cell r="R22">
            <v>6.6752083697616431</v>
          </cell>
          <cell r="S22">
            <v>15722.239378261113</v>
          </cell>
          <cell r="T22">
            <v>6.255025692065006</v>
          </cell>
          <cell r="U22">
            <v>49108.064399919276</v>
          </cell>
          <cell r="V22">
            <v>4.7266415099342103</v>
          </cell>
          <cell r="W22">
            <v>105912.96504896558</v>
          </cell>
          <cell r="X22">
            <v>7.2997667555940273</v>
          </cell>
          <cell r="Y22">
            <v>104896.33141728604</v>
          </cell>
          <cell r="Z22">
            <v>7.2949207203953588</v>
          </cell>
          <cell r="AA22">
            <v>1016.6336316795217</v>
          </cell>
          <cell r="AB22">
            <v>7.8946025650838401</v>
          </cell>
          <cell r="AC22">
            <v>16652.61155552114</v>
          </cell>
          <cell r="AD22">
            <v>6.2028717994169913</v>
          </cell>
          <cell r="AE22">
            <v>26883.569397133648</v>
          </cell>
          <cell r="AF22">
            <v>5.4851791416916029</v>
          </cell>
        </row>
        <row r="23">
          <cell r="C23">
            <v>247541.7258010298</v>
          </cell>
          <cell r="D23">
            <v>6.8178390007214915</v>
          </cell>
          <cell r="E23">
            <v>240991.61561898922</v>
          </cell>
          <cell r="F23">
            <v>6.7716479390552555</v>
          </cell>
          <cell r="G23">
            <v>6550.1101820407002</v>
          </cell>
          <cell r="H23">
            <v>8.3080908972394791</v>
          </cell>
          <cell r="I23">
            <v>25007.162613379503</v>
          </cell>
          <cell r="J23">
            <v>7.1786297397891561</v>
          </cell>
          <cell r="K23">
            <v>70065.676501813097</v>
          </cell>
          <cell r="L23">
            <v>5.2158680580977475</v>
          </cell>
          <cell r="M23">
            <v>148042.96783623262</v>
          </cell>
          <cell r="N23">
            <v>6.3278354930361704</v>
          </cell>
          <cell r="O23">
            <v>143083.39771867552</v>
          </cell>
          <cell r="P23">
            <v>6.2432715124110949</v>
          </cell>
          <cell r="Q23">
            <v>4959.5701175571121</v>
          </cell>
          <cell r="R23">
            <v>8.3926539127534845</v>
          </cell>
          <cell r="S23">
            <v>11768.39135983187</v>
          </cell>
          <cell r="T23">
            <v>6.2397436643591995</v>
          </cell>
          <cell r="U23">
            <v>49821.074840517293</v>
          </cell>
          <cell r="V23">
            <v>4.7623604344590236</v>
          </cell>
          <cell r="W23">
            <v>99498.75796479774</v>
          </cell>
          <cell r="X23">
            <v>7.5522597173884041</v>
          </cell>
          <cell r="Y23">
            <v>97908.21790031415</v>
          </cell>
          <cell r="Z23">
            <v>7.5449171066995939</v>
          </cell>
          <cell r="AA23">
            <v>1590.5400644835847</v>
          </cell>
          <cell r="AB23">
            <v>7.9994249155491497</v>
          </cell>
          <cell r="AC23">
            <v>13238.771253547649</v>
          </cell>
          <cell r="AD23">
            <v>8.1046874012214634</v>
          </cell>
          <cell r="AE23">
            <v>20244.601661295615</v>
          </cell>
          <cell r="AF23">
            <v>6.3838735297478406</v>
          </cell>
        </row>
        <row r="24">
          <cell r="C24">
            <v>171038.20333773157</v>
          </cell>
          <cell r="D24">
            <v>5.9561869068760123</v>
          </cell>
          <cell r="E24">
            <v>167874.08509982732</v>
          </cell>
          <cell r="F24">
            <v>5.9435190623028262</v>
          </cell>
          <cell r="G24">
            <v>3164.1182379042393</v>
          </cell>
          <cell r="H24">
            <v>6.4662592111879853</v>
          </cell>
          <cell r="I24">
            <v>17426.75097586901</v>
          </cell>
          <cell r="J24">
            <v>5.1391714744510413</v>
          </cell>
          <cell r="K24">
            <v>47512.915535828099</v>
          </cell>
          <cell r="L24">
            <v>4.7311331236812988</v>
          </cell>
          <cell r="M24">
            <v>104116.0430484018</v>
          </cell>
          <cell r="N24">
            <v>6.0638760641205742</v>
          </cell>
          <cell r="O24">
            <v>100951.92481049756</v>
          </cell>
          <cell r="P24">
            <v>6.0476122349235952</v>
          </cell>
          <cell r="Q24">
            <v>3164.1182379042393</v>
          </cell>
          <cell r="R24">
            <v>6.4662592111879853</v>
          </cell>
          <cell r="S24">
            <v>8504.1754824598338</v>
          </cell>
          <cell r="T24">
            <v>6.1971327955644648</v>
          </cell>
          <cell r="U24">
            <v>36044.778317214565</v>
          </cell>
          <cell r="V24">
            <v>4.6326205986018518</v>
          </cell>
          <cell r="W24">
            <v>66922.160289329782</v>
          </cell>
          <cell r="X24">
            <v>5.7776246527157271</v>
          </cell>
          <cell r="Y24">
            <v>66922.160289329782</v>
          </cell>
          <cell r="Z24">
            <v>5.7776246527157271</v>
          </cell>
          <cell r="AA24">
            <v>0</v>
          </cell>
          <cell r="AB24" t="str">
            <v>.</v>
          </cell>
          <cell r="AC24">
            <v>8922.5754934092001</v>
          </cell>
          <cell r="AD24">
            <v>4.0511674179299746</v>
          </cell>
          <cell r="AE24">
            <v>11468.137218613412</v>
          </cell>
          <cell r="AF24">
            <v>5.0258162528104604</v>
          </cell>
        </row>
        <row r="25">
          <cell r="C25">
            <v>121979.4762162714</v>
          </cell>
          <cell r="D25">
            <v>5.1082733896068024</v>
          </cell>
          <cell r="E25">
            <v>120186.85813655314</v>
          </cell>
          <cell r="F25">
            <v>5.1177773214339037</v>
          </cell>
          <cell r="G25">
            <v>1792.6180797182517</v>
          </cell>
          <cell r="H25">
            <v>4.6823539806995376</v>
          </cell>
          <cell r="I25">
            <v>11210.563155920028</v>
          </cell>
          <cell r="J25">
            <v>4.9009314538464244</v>
          </cell>
          <cell r="K25">
            <v>44278.778895867392</v>
          </cell>
          <cell r="L25">
            <v>4.1276790035609263</v>
          </cell>
          <cell r="M25">
            <v>80860.916963195094</v>
          </cell>
          <cell r="N25">
            <v>4.9172733327140206</v>
          </cell>
          <cell r="O25">
            <v>79068.298883476818</v>
          </cell>
          <cell r="P25">
            <v>4.9251862643217326</v>
          </cell>
          <cell r="Q25">
            <v>1792.6180797182517</v>
          </cell>
          <cell r="R25">
            <v>4.6823539806995376</v>
          </cell>
          <cell r="S25">
            <v>7652.8002319525895</v>
          </cell>
          <cell r="T25">
            <v>5.4734872771160807</v>
          </cell>
          <cell r="U25">
            <v>31709.481654543826</v>
          </cell>
          <cell r="V25">
            <v>3.7130198084698582</v>
          </cell>
          <cell r="W25">
            <v>41118.559253076062</v>
          </cell>
          <cell r="X25">
            <v>5.4957526301770079</v>
          </cell>
          <cell r="Y25">
            <v>41118.559253076062</v>
          </cell>
          <cell r="Z25">
            <v>5.4957526301770079</v>
          </cell>
          <cell r="AA25">
            <v>0</v>
          </cell>
          <cell r="AB25" t="str">
            <v>.</v>
          </cell>
          <cell r="AC25">
            <v>3557.762923967447</v>
          </cell>
          <cell r="AD25">
            <v>3.3832313237422635</v>
          </cell>
          <cell r="AE25">
            <v>12569.297241323426</v>
          </cell>
          <cell r="AF25">
            <v>5.1588688117959691</v>
          </cell>
        </row>
        <row r="26">
          <cell r="C26">
            <v>211910.59267731718</v>
          </cell>
          <cell r="D26">
            <v>4.6780570457620758</v>
          </cell>
          <cell r="E26">
            <v>210212.96481577796</v>
          </cell>
          <cell r="F26">
            <v>4.6927826043721694</v>
          </cell>
          <cell r="G26">
            <v>1697.6278615392184</v>
          </cell>
          <cell r="H26">
            <v>1.4420659281886923</v>
          </cell>
          <cell r="I26">
            <v>9680.8522042279274</v>
          </cell>
          <cell r="J26">
            <v>4.618316730463313</v>
          </cell>
          <cell r="K26">
            <v>62159.688712970725</v>
          </cell>
          <cell r="L26">
            <v>4.1289609569803307</v>
          </cell>
          <cell r="M26">
            <v>145632.86122209698</v>
          </cell>
          <cell r="N26">
            <v>4.6665378094068135</v>
          </cell>
          <cell r="O26">
            <v>144166.18837789437</v>
          </cell>
          <cell r="P26">
            <v>4.6883655131605426</v>
          </cell>
          <cell r="Q26">
            <v>1466.6728442025751</v>
          </cell>
          <cell r="R26">
            <v>1.4420659281886923</v>
          </cell>
          <cell r="S26">
            <v>7740.7871681776514</v>
          </cell>
          <cell r="T26">
            <v>4.120249609004774</v>
          </cell>
          <cell r="U26">
            <v>53885.196002129931</v>
          </cell>
          <cell r="V26">
            <v>3.9370472606760543</v>
          </cell>
          <cell r="W26">
            <v>66277.73145522023</v>
          </cell>
          <cell r="X26">
            <v>4.7018415205644608</v>
          </cell>
          <cell r="Y26">
            <v>66046.776437883585</v>
          </cell>
          <cell r="Z26">
            <v>4.7018415205644608</v>
          </cell>
          <cell r="AA26">
            <v>230.95501733664349</v>
          </cell>
          <cell r="AB26" t="str">
            <v>.</v>
          </cell>
          <cell r="AC26">
            <v>1940.0650360502791</v>
          </cell>
          <cell r="AD26">
            <v>6.1380683398799203</v>
          </cell>
          <cell r="AE26">
            <v>8274.4927108407574</v>
          </cell>
          <cell r="AF26">
            <v>5.0291762026392002</v>
          </cell>
        </row>
        <row r="28">
          <cell r="C28">
            <v>1204567.0884673768</v>
          </cell>
          <cell r="D28">
            <v>4.8938438165859957</v>
          </cell>
          <cell r="E28">
            <v>1191561.9767905404</v>
          </cell>
          <cell r="F28">
            <v>4.88124618088513</v>
          </cell>
          <cell r="G28">
            <v>13005.111676832084</v>
          </cell>
          <cell r="H28">
            <v>6.154253412259278</v>
          </cell>
          <cell r="I28">
            <v>126925.72892058625</v>
          </cell>
          <cell r="J28">
            <v>5.3134475427125842</v>
          </cell>
          <cell r="K28">
            <v>473495.88460443279</v>
          </cell>
          <cell r="L28">
            <v>4.604178372820833</v>
          </cell>
          <cell r="M28">
            <v>1058333.7555617024</v>
          </cell>
          <cell r="N28">
            <v>4.9050658529944338</v>
          </cell>
          <cell r="O28">
            <v>1048033.6861752198</v>
          </cell>
          <cell r="P28">
            <v>4.8899667933406707</v>
          </cell>
          <cell r="Q28">
            <v>10300.069386479421</v>
          </cell>
          <cell r="R28">
            <v>6.54067471484609</v>
          </cell>
          <cell r="S28">
            <v>107016.31150016043</v>
          </cell>
          <cell r="T28">
            <v>5.2642643908403075</v>
          </cell>
          <cell r="U28">
            <v>448291.22847382736</v>
          </cell>
          <cell r="V28">
            <v>4.5514318215752185</v>
          </cell>
          <cell r="W28">
            <v>146233.33290562805</v>
          </cell>
          <cell r="X28">
            <v>4.8094761038488434</v>
          </cell>
          <cell r="Y28">
            <v>143528.29061527536</v>
          </cell>
          <cell r="Z28">
            <v>4.815259420803252</v>
          </cell>
          <cell r="AA28">
            <v>2705.0422903526705</v>
          </cell>
          <cell r="AB28">
            <v>4.442780503908577</v>
          </cell>
          <cell r="AC28">
            <v>19909.417420425576</v>
          </cell>
          <cell r="AD28">
            <v>5.5716016393810728</v>
          </cell>
          <cell r="AE28">
            <v>25204.656130607884</v>
          </cell>
          <cell r="AF28">
            <v>5.48200313237506</v>
          </cell>
        </row>
        <row r="29">
          <cell r="C29">
            <v>8492.1965330638322</v>
          </cell>
          <cell r="D29">
            <v>5.7447985198644442</v>
          </cell>
          <cell r="E29">
            <v>8492.1965330638322</v>
          </cell>
          <cell r="F29">
            <v>5.7447985198644442</v>
          </cell>
          <cell r="G29">
            <v>0</v>
          </cell>
          <cell r="H29" t="str">
            <v>.</v>
          </cell>
          <cell r="I29">
            <v>1153.7342366301007</v>
          </cell>
          <cell r="J29">
            <v>5.692058162201997</v>
          </cell>
          <cell r="K29">
            <v>4131.986662872192</v>
          </cell>
          <cell r="L29">
            <v>4.8975195157118252</v>
          </cell>
          <cell r="M29">
            <v>7967.4786914326451</v>
          </cell>
          <cell r="N29">
            <v>5.6366750708775131</v>
          </cell>
          <cell r="O29">
            <v>7967.4786914326451</v>
          </cell>
          <cell r="P29">
            <v>5.6366750708775131</v>
          </cell>
          <cell r="Q29">
            <v>0</v>
          </cell>
          <cell r="R29" t="str">
            <v>.</v>
          </cell>
          <cell r="S29">
            <v>798.45119547175136</v>
          </cell>
          <cell r="T29">
            <v>6</v>
          </cell>
          <cell r="U29">
            <v>4131.986662872192</v>
          </cell>
          <cell r="V29">
            <v>4.8975195157118252</v>
          </cell>
          <cell r="W29">
            <v>524.71784163118878</v>
          </cell>
          <cell r="X29">
            <v>7.2603454832464358</v>
          </cell>
          <cell r="Y29">
            <v>524.71784163118878</v>
          </cell>
          <cell r="Z29">
            <v>7.2603454832464358</v>
          </cell>
          <cell r="AA29">
            <v>0</v>
          </cell>
          <cell r="AB29" t="str">
            <v>.</v>
          </cell>
          <cell r="AC29">
            <v>355.28304115834931</v>
          </cell>
          <cell r="AD29">
            <v>5</v>
          </cell>
          <cell r="AE29">
            <v>0</v>
          </cell>
          <cell r="AF29" t="str">
            <v>.</v>
          </cell>
        </row>
        <row r="30">
          <cell r="C30">
            <v>481929.39550976164</v>
          </cell>
          <cell r="D30">
            <v>7.2238249207750558</v>
          </cell>
          <cell r="E30">
            <v>457801.3266244118</v>
          </cell>
          <cell r="F30">
            <v>7.1734260162423071</v>
          </cell>
          <cell r="G30">
            <v>24128.06888534833</v>
          </cell>
          <cell r="H30">
            <v>8.1177262431517381</v>
          </cell>
          <cell r="I30">
            <v>53440.930772365471</v>
          </cell>
          <cell r="J30">
            <v>6.251794386729979</v>
          </cell>
          <cell r="K30">
            <v>141595.91868980261</v>
          </cell>
          <cell r="L30">
            <v>6.9742341462683788</v>
          </cell>
          <cell r="M30">
            <v>220365.72972315049</v>
          </cell>
          <cell r="N30">
            <v>7.6413080966681788</v>
          </cell>
          <cell r="O30">
            <v>207193.24155638579</v>
          </cell>
          <cell r="P30">
            <v>7.6296941385256813</v>
          </cell>
          <cell r="Q30">
            <v>13172.488166764757</v>
          </cell>
          <cell r="R30">
            <v>7.8193755682705159</v>
          </cell>
          <cell r="S30">
            <v>15392.625626724634</v>
          </cell>
          <cell r="T30">
            <v>7.0583547873780486</v>
          </cell>
          <cell r="U30">
            <v>72456.279215144299</v>
          </cell>
          <cell r="V30">
            <v>6.9573779233545681</v>
          </cell>
          <cell r="W30">
            <v>261563.6657866289</v>
          </cell>
          <cell r="X30">
            <v>6.844615057649639</v>
          </cell>
          <cell r="Y30">
            <v>250608.08506804545</v>
          </cell>
          <cell r="Z30">
            <v>6.7655021238192763</v>
          </cell>
          <cell r="AA30">
            <v>10955.580718583589</v>
          </cell>
          <cell r="AB30">
            <v>8.4766091741270611</v>
          </cell>
          <cell r="AC30">
            <v>38048.305145640661</v>
          </cell>
          <cell r="AD30">
            <v>5.8942251826883503</v>
          </cell>
          <cell r="AE30">
            <v>69139.639474658543</v>
          </cell>
          <cell r="AF30">
            <v>6.9918471878932529</v>
          </cell>
        </row>
        <row r="31">
          <cell r="C31">
            <v>11710.455357687939</v>
          </cell>
          <cell r="D31">
            <v>9.5952570964573152</v>
          </cell>
          <cell r="E31">
            <v>11025.832683165689</v>
          </cell>
          <cell r="F31">
            <v>9.4871756111801862</v>
          </cell>
          <cell r="G31">
            <v>684.62267452225171</v>
          </cell>
          <cell r="H31">
            <v>11.33590697143438</v>
          </cell>
          <cell r="I31">
            <v>0</v>
          </cell>
          <cell r="J31" t="str">
            <v>.</v>
          </cell>
          <cell r="K31">
            <v>1948.9908903573416</v>
          </cell>
          <cell r="L31">
            <v>7.2788786883068273</v>
          </cell>
          <cell r="M31">
            <v>9896.6925985284779</v>
          </cell>
          <cell r="N31">
            <v>8.9056091923303686</v>
          </cell>
          <cell r="O31">
            <v>9212.0699240062295</v>
          </cell>
          <cell r="P31">
            <v>8.7249943056500392</v>
          </cell>
          <cell r="Q31">
            <v>684.62267452225171</v>
          </cell>
          <cell r="R31">
            <v>11.33590697143438</v>
          </cell>
          <cell r="S31">
            <v>0</v>
          </cell>
          <cell r="T31" t="str">
            <v>.</v>
          </cell>
          <cell r="U31">
            <v>1714.4074283581431</v>
          </cell>
          <cell r="V31">
            <v>6.6328846477444783</v>
          </cell>
          <cell r="W31">
            <v>1813.7627591594642</v>
          </cell>
          <cell r="X31">
            <v>13.35828138058516</v>
          </cell>
          <cell r="Y31">
            <v>1813.7627591594642</v>
          </cell>
          <cell r="Z31">
            <v>13.35828138058516</v>
          </cell>
          <cell r="AA31">
            <v>0</v>
          </cell>
          <cell r="AB31" t="str">
            <v>.</v>
          </cell>
          <cell r="AC31">
            <v>0</v>
          </cell>
          <cell r="AD31" t="str">
            <v>.</v>
          </cell>
          <cell r="AE31">
            <v>234.58346199919828</v>
          </cell>
          <cell r="AF31">
            <v>12</v>
          </cell>
        </row>
        <row r="32">
          <cell r="C32">
            <v>190496.91873039101</v>
          </cell>
          <cell r="D32">
            <v>6.3040479789700523</v>
          </cell>
          <cell r="E32">
            <v>168816.9401885354</v>
          </cell>
          <cell r="F32">
            <v>6.3157859445645395</v>
          </cell>
          <cell r="G32">
            <v>21679.978541855784</v>
          </cell>
          <cell r="H32">
            <v>6.2151108358347704</v>
          </cell>
          <cell r="I32">
            <v>18553.043663692024</v>
          </cell>
          <cell r="J32">
            <v>7.4266829567249051</v>
          </cell>
          <cell r="K32">
            <v>72056.738031209621</v>
          </cell>
          <cell r="L32">
            <v>5.8045245914809263</v>
          </cell>
          <cell r="M32">
            <v>187728.88190098407</v>
          </cell>
          <cell r="N32">
            <v>6.2469398647658423</v>
          </cell>
          <cell r="O32">
            <v>166553.59173030569</v>
          </cell>
          <cell r="P32">
            <v>6.2507487001944799</v>
          </cell>
          <cell r="Q32">
            <v>21175.290170678578</v>
          </cell>
          <cell r="R32">
            <v>6.218060410191196</v>
          </cell>
          <cell r="S32">
            <v>17983.241108886174</v>
          </cell>
          <cell r="T32">
            <v>7.4171497019827193</v>
          </cell>
          <cell r="U32">
            <v>71887.303230736783</v>
          </cell>
          <cell r="V32">
            <v>5.7881440162048534</v>
          </cell>
          <cell r="W32">
            <v>2768.0368294069895</v>
          </cell>
          <cell r="X32">
            <v>10.670052392331732</v>
          </cell>
          <cell r="Y32">
            <v>2263.3484582297833</v>
          </cell>
          <cell r="Z32">
            <v>11.319858005461439</v>
          </cell>
          <cell r="AA32">
            <v>504.68837117720608</v>
          </cell>
          <cell r="AB32">
            <v>6</v>
          </cell>
          <cell r="AC32">
            <v>569.80255480585367</v>
          </cell>
          <cell r="AD32">
            <v>8</v>
          </cell>
          <cell r="AE32">
            <v>169.43480047283947</v>
          </cell>
          <cell r="AF32">
            <v>12</v>
          </cell>
        </row>
        <row r="33">
          <cell r="C33">
            <v>777109.94366701669</v>
          </cell>
          <cell r="D33">
            <v>7.5687471550883965</v>
          </cell>
          <cell r="E33">
            <v>743457.06920857157</v>
          </cell>
          <cell r="F33">
            <v>7.4916830954582654</v>
          </cell>
          <cell r="G33">
            <v>33652.874458445272</v>
          </cell>
          <cell r="H33">
            <v>9.1635977091514125</v>
          </cell>
          <cell r="I33">
            <v>83448.180141615318</v>
          </cell>
          <cell r="J33">
            <v>7.464662125965857</v>
          </cell>
          <cell r="K33">
            <v>220011.71242769706</v>
          </cell>
          <cell r="L33">
            <v>6.9624700849484888</v>
          </cell>
          <cell r="M33">
            <v>349143.97118475853</v>
          </cell>
          <cell r="N33">
            <v>7.7044891184074844</v>
          </cell>
          <cell r="O33">
            <v>335238.5044025628</v>
          </cell>
          <cell r="P33">
            <v>7.6603440211976226</v>
          </cell>
          <cell r="Q33">
            <v>13905.466782197307</v>
          </cell>
          <cell r="R33">
            <v>8.7260485187899146</v>
          </cell>
          <cell r="S33">
            <v>32027.569779631762</v>
          </cell>
          <cell r="T33">
            <v>7.6697052350460506</v>
          </cell>
          <cell r="U33">
            <v>103887.72773502892</v>
          </cell>
          <cell r="V33">
            <v>7.0246285240662267</v>
          </cell>
          <cell r="W33">
            <v>427965.9724822393</v>
          </cell>
          <cell r="X33">
            <v>7.4577865429755015</v>
          </cell>
          <cell r="Y33">
            <v>408218.56480599364</v>
          </cell>
          <cell r="Z33">
            <v>7.3525816715560133</v>
          </cell>
          <cell r="AA33">
            <v>19747.407676247938</v>
          </cell>
          <cell r="AB33">
            <v>9.460445628124619</v>
          </cell>
          <cell r="AC33">
            <v>51420.610361983287</v>
          </cell>
          <cell r="AD33">
            <v>7.3376891262679429</v>
          </cell>
          <cell r="AE33">
            <v>116123.98469266923</v>
          </cell>
          <cell r="AF33">
            <v>6.90664370690825</v>
          </cell>
        </row>
        <row r="34">
          <cell r="C34">
            <v>122946.77532055887</v>
          </cell>
          <cell r="D34">
            <v>7.9213002182946664</v>
          </cell>
          <cell r="E34">
            <v>117615.55858302192</v>
          </cell>
          <cell r="F34">
            <v>7.8887434260616214</v>
          </cell>
          <cell r="G34">
            <v>5331.216737536959</v>
          </cell>
          <cell r="H34">
            <v>8.6063483654544832</v>
          </cell>
          <cell r="I34">
            <v>15912.384642200304</v>
          </cell>
          <cell r="J34">
            <v>7.0881450764506431</v>
          </cell>
          <cell r="K34">
            <v>31679.311517948889</v>
          </cell>
          <cell r="L34">
            <v>7.2659296424587527</v>
          </cell>
          <cell r="M34">
            <v>112833.84794687953</v>
          </cell>
          <cell r="N34">
            <v>7.518698641623109</v>
          </cell>
          <cell r="O34">
            <v>108446.41819113911</v>
          </cell>
          <cell r="P34">
            <v>7.5079980627322085</v>
          </cell>
          <cell r="Q34">
            <v>4387.4297557403979</v>
          </cell>
          <cell r="R34">
            <v>7.7699275690018448</v>
          </cell>
          <cell r="S34">
            <v>15242.331014244306</v>
          </cell>
          <cell r="T34">
            <v>6.9961466325577035</v>
          </cell>
          <cell r="U34">
            <v>29825.434455990911</v>
          </cell>
          <cell r="V34">
            <v>6.93959561063238</v>
          </cell>
          <cell r="W34">
            <v>10112.927373679349</v>
          </cell>
          <cell r="X34">
            <v>12.196790369901938</v>
          </cell>
          <cell r="Y34">
            <v>9169.1403918827891</v>
          </cell>
          <cell r="Z34">
            <v>12.166130454580731</v>
          </cell>
          <cell r="AA34">
            <v>943.78698179656112</v>
          </cell>
          <cell r="AB34">
            <v>12.494659564334107</v>
          </cell>
          <cell r="AC34">
            <v>670.05362795599854</v>
          </cell>
          <cell r="AD34">
            <v>9.0789186644571771</v>
          </cell>
          <cell r="AE34">
            <v>1853.8770619579773</v>
          </cell>
          <cell r="AF34">
            <v>12.194844561111378</v>
          </cell>
        </row>
        <row r="35">
          <cell r="C35">
            <v>107550.17284678013</v>
          </cell>
          <cell r="D35">
            <v>10.929696678091581</v>
          </cell>
          <cell r="E35">
            <v>101772.11118585677</v>
          </cell>
          <cell r="F35">
            <v>10.882182201056025</v>
          </cell>
          <cell r="G35">
            <v>5778.0616609234576</v>
          </cell>
          <cell r="H35">
            <v>11.820439131538295</v>
          </cell>
          <cell r="I35">
            <v>6694.2013440830397</v>
          </cell>
          <cell r="J35">
            <v>9.7465214873957127</v>
          </cell>
          <cell r="K35">
            <v>19077.531480257185</v>
          </cell>
          <cell r="L35">
            <v>8.5148062114992804</v>
          </cell>
          <cell r="M35">
            <v>70876.595740889039</v>
          </cell>
          <cell r="N35">
            <v>10.536423746429463</v>
          </cell>
          <cell r="O35">
            <v>66618.982332153129</v>
          </cell>
          <cell r="P35">
            <v>10.491272325126159</v>
          </cell>
          <cell r="Q35">
            <v>4257.6134087358596</v>
          </cell>
          <cell r="R35">
            <v>11.311721798444804</v>
          </cell>
          <cell r="S35">
            <v>4765.8229965212013</v>
          </cell>
          <cell r="T35">
            <v>10.577409583865558</v>
          </cell>
          <cell r="U35">
            <v>13003.663857971451</v>
          </cell>
          <cell r="V35">
            <v>8.0881911764423133</v>
          </cell>
          <cell r="W35">
            <v>36673.577105891265</v>
          </cell>
          <cell r="X35">
            <v>11.671651640980784</v>
          </cell>
          <cell r="Y35">
            <v>35153.12885370366</v>
          </cell>
          <cell r="Z35">
            <v>11.609916946464208</v>
          </cell>
          <cell r="AA35">
            <v>1520.4482521875982</v>
          </cell>
          <cell r="AB35">
            <v>13.06741976925815</v>
          </cell>
          <cell r="AC35">
            <v>1928.3783475618379</v>
          </cell>
          <cell r="AD35">
            <v>7.6930522588605585</v>
          </cell>
          <cell r="AE35">
            <v>6073.8676222857612</v>
          </cell>
          <cell r="AF35">
            <v>9.422710426662432</v>
          </cell>
        </row>
        <row r="36">
          <cell r="C36">
            <v>527088.32756879204</v>
          </cell>
          <cell r="D36">
            <v>9.4975783737490449</v>
          </cell>
          <cell r="E36">
            <v>499747.73563574866</v>
          </cell>
          <cell r="F36">
            <v>9.5181742040326096</v>
          </cell>
          <cell r="G36">
            <v>27340.591933043601</v>
          </cell>
          <cell r="H36">
            <v>9.1313953683645472</v>
          </cell>
          <cell r="I36">
            <v>66544.054487715286</v>
          </cell>
          <cell r="J36">
            <v>9.0420918979093887</v>
          </cell>
          <cell r="K36">
            <v>124885.41895309665</v>
          </cell>
          <cell r="L36">
            <v>6.6688061617917915</v>
          </cell>
          <cell r="M36">
            <v>158934.69033819731</v>
          </cell>
          <cell r="N36">
            <v>10.197735881202515</v>
          </cell>
          <cell r="O36">
            <v>147821.73472992261</v>
          </cell>
          <cell r="P36">
            <v>10.288041618073972</v>
          </cell>
          <cell r="Q36">
            <v>11112.955608274793</v>
          </cell>
          <cell r="R36">
            <v>9.0119259496463879</v>
          </cell>
          <cell r="S36">
            <v>10619.989823098438</v>
          </cell>
          <cell r="T36">
            <v>10.043517033565911</v>
          </cell>
          <cell r="U36">
            <v>23937.973429916405</v>
          </cell>
          <cell r="V36">
            <v>6.8059160141568231</v>
          </cell>
          <cell r="W36">
            <v>368153.63723058673</v>
          </cell>
          <cell r="X36">
            <v>9.1812932554876046</v>
          </cell>
          <cell r="Y36">
            <v>351926.00090581976</v>
          </cell>
          <cell r="Z36">
            <v>9.1796623944771039</v>
          </cell>
          <cell r="AA36">
            <v>16227.636324768853</v>
          </cell>
          <cell r="AB36">
            <v>9.2156344875933449</v>
          </cell>
          <cell r="AC36">
            <v>55924.06466461681</v>
          </cell>
          <cell r="AD36">
            <v>8.8318529163070014</v>
          </cell>
          <cell r="AE36">
            <v>100947.44552318015</v>
          </cell>
          <cell r="AF36">
            <v>6.6389462318310146</v>
          </cell>
        </row>
        <row r="37">
          <cell r="C37">
            <v>8289.561435471438</v>
          </cell>
          <cell r="D37">
            <v>7.5925442591852397</v>
          </cell>
          <cell r="E37">
            <v>7411.818857550059</v>
          </cell>
          <cell r="F37">
            <v>7.4063476207265033</v>
          </cell>
          <cell r="G37">
            <v>877.74257792137837</v>
          </cell>
          <cell r="H37">
            <v>8.8966107057383947</v>
          </cell>
          <cell r="I37">
            <v>1811.834923516215</v>
          </cell>
          <cell r="J37">
            <v>6.660950370820709</v>
          </cell>
          <cell r="K37">
            <v>1916.1334768839381</v>
          </cell>
          <cell r="L37">
            <v>6.6</v>
          </cell>
          <cell r="M37">
            <v>5661.4820874211782</v>
          </cell>
          <cell r="N37">
            <v>7.2349629406523421</v>
          </cell>
          <cell r="O37">
            <v>5211.4428748981236</v>
          </cell>
          <cell r="P37">
            <v>7.3669655241634588</v>
          </cell>
          <cell r="Q37">
            <v>450.03921252305338</v>
          </cell>
          <cell r="R37">
            <v>5.9472453874244326</v>
          </cell>
          <cell r="S37">
            <v>1538.1015696756524</v>
          </cell>
          <cell r="T37">
            <v>7.4535392786229506</v>
          </cell>
          <cell r="U37">
            <v>1642.4001230433755</v>
          </cell>
          <cell r="V37">
            <v>6.6</v>
          </cell>
          <cell r="W37">
            <v>2628.079348050258</v>
          </cell>
          <cell r="X37">
            <v>8.3847020520756903</v>
          </cell>
          <cell r="Y37">
            <v>2200.3759826519331</v>
          </cell>
          <cell r="Z37">
            <v>7.5047406301493416</v>
          </cell>
          <cell r="AA37">
            <v>427.70336539832488</v>
          </cell>
          <cell r="AB37">
            <v>12</v>
          </cell>
          <cell r="AC37">
            <v>273.73335384056259</v>
          </cell>
          <cell r="AD37">
            <v>3</v>
          </cell>
          <cell r="AE37">
            <v>273.73335384056259</v>
          </cell>
          <cell r="AF37" t="str">
            <v>.</v>
          </cell>
        </row>
        <row r="38">
          <cell r="C38">
            <v>26334.321007416573</v>
          </cell>
          <cell r="D38">
            <v>11.458104726224613</v>
          </cell>
          <cell r="E38">
            <v>0</v>
          </cell>
          <cell r="F38" t="str">
            <v>.</v>
          </cell>
          <cell r="G38">
            <v>26334.321007416573</v>
          </cell>
          <cell r="H38">
            <v>11.458104726224613</v>
          </cell>
          <cell r="I38">
            <v>0</v>
          </cell>
          <cell r="J38" t="str">
            <v>.</v>
          </cell>
          <cell r="K38">
            <v>0</v>
          </cell>
          <cell r="L38" t="str">
            <v>.</v>
          </cell>
          <cell r="M38">
            <v>10005.552496943748</v>
          </cell>
          <cell r="N38">
            <v>10.743679269654425</v>
          </cell>
          <cell r="O38">
            <v>0</v>
          </cell>
          <cell r="P38" t="str">
            <v>.</v>
          </cell>
          <cell r="Q38">
            <v>10005.552496943748</v>
          </cell>
          <cell r="R38">
            <v>10.743679269654425</v>
          </cell>
          <cell r="S38">
            <v>0</v>
          </cell>
          <cell r="T38" t="str">
            <v>.</v>
          </cell>
          <cell r="U38">
            <v>0</v>
          </cell>
          <cell r="V38" t="str">
            <v>.</v>
          </cell>
          <cell r="W38">
            <v>16328.768510472861</v>
          </cell>
          <cell r="X38">
            <v>11.903337099815097</v>
          </cell>
          <cell r="Y38">
            <v>0</v>
          </cell>
          <cell r="Z38" t="str">
            <v>.</v>
          </cell>
          <cell r="AA38">
            <v>16328.768510472861</v>
          </cell>
          <cell r="AB38">
            <v>11.903337099815097</v>
          </cell>
          <cell r="AC38">
            <v>0</v>
          </cell>
          <cell r="AD38" t="str">
            <v>.</v>
          </cell>
          <cell r="AE38">
            <v>0</v>
          </cell>
          <cell r="AF38" t="str">
            <v>.</v>
          </cell>
        </row>
        <row r="40">
          <cell r="C40">
            <v>268424.32692311588</v>
          </cell>
          <cell r="D40">
            <v>12.72240397827496</v>
          </cell>
          <cell r="E40">
            <v>255908.17163079424</v>
          </cell>
          <cell r="F40">
            <v>12.752410789584813</v>
          </cell>
          <cell r="G40">
            <v>12516.155292322423</v>
          </cell>
          <cell r="H40">
            <v>12.117358309724359</v>
          </cell>
          <cell r="I40">
            <v>28752.101366802552</v>
          </cell>
          <cell r="J40">
            <v>12.453233091539603</v>
          </cell>
          <cell r="K40">
            <v>22368.74640647486</v>
          </cell>
          <cell r="L40">
            <v>10.111729106054858</v>
          </cell>
          <cell r="M40">
            <v>117019.57222583683</v>
          </cell>
          <cell r="N40">
            <v>12.667773960772458</v>
          </cell>
          <cell r="O40">
            <v>111503.04633849583</v>
          </cell>
          <cell r="P40">
            <v>12.723377586455301</v>
          </cell>
          <cell r="Q40">
            <v>5516.5258873410403</v>
          </cell>
          <cell r="R40">
            <v>11.553698579199409</v>
          </cell>
          <cell r="S40">
            <v>8359.93699278655</v>
          </cell>
          <cell r="T40">
            <v>12.46181288720468</v>
          </cell>
          <cell r="U40">
            <v>10830.831910054363</v>
          </cell>
          <cell r="V40">
            <v>9.4936011261827389</v>
          </cell>
          <cell r="W40">
            <v>151404.75469728178</v>
          </cell>
          <cell r="X40">
            <v>12.764996873360531</v>
          </cell>
          <cell r="Y40">
            <v>144405.12529230051</v>
          </cell>
          <cell r="Z40">
            <v>12.775034731329765</v>
          </cell>
          <cell r="AA40">
            <v>6999.6294049813878</v>
          </cell>
          <cell r="AB40">
            <v>12.56158804178413</v>
          </cell>
          <cell r="AC40">
            <v>20392.164374016047</v>
          </cell>
          <cell r="AD40">
            <v>12.449663913022416</v>
          </cell>
          <cell r="AE40">
            <v>11537.91449642051</v>
          </cell>
          <cell r="AF40">
            <v>10.677311214146208</v>
          </cell>
        </row>
        <row r="41">
          <cell r="C41">
            <v>106733.18725808179</v>
          </cell>
          <cell r="D41">
            <v>10.814989226025805</v>
          </cell>
          <cell r="E41">
            <v>100970.56168609251</v>
          </cell>
          <cell r="F41">
            <v>10.702232096328776</v>
          </cell>
          <cell r="G41">
            <v>5762.6255719892442</v>
          </cell>
          <cell r="H41">
            <v>12.686996690644197</v>
          </cell>
          <cell r="I41">
            <v>3107.325465907692</v>
          </cell>
          <cell r="J41">
            <v>9.8767610855558932</v>
          </cell>
          <cell r="K41">
            <v>20643.147495007001</v>
          </cell>
          <cell r="L41">
            <v>8.3206967919875066</v>
          </cell>
          <cell r="M41">
            <v>65479.953956617486</v>
          </cell>
          <cell r="N41">
            <v>10.59152060764843</v>
          </cell>
          <cell r="O41">
            <v>61678.422845682479</v>
          </cell>
          <cell r="P41">
            <v>10.428497778484228</v>
          </cell>
          <cell r="Q41">
            <v>3801.5311109350032</v>
          </cell>
          <cell r="R41">
            <v>13.059023883080156</v>
          </cell>
          <cell r="S41">
            <v>735.64338851384957</v>
          </cell>
          <cell r="T41">
            <v>11.372100610315496</v>
          </cell>
          <cell r="U41">
            <v>12510.240597226744</v>
          </cell>
          <cell r="V41">
            <v>7.014627920653151</v>
          </cell>
          <cell r="W41">
            <v>41253.233301464104</v>
          </cell>
          <cell r="X41">
            <v>11.15688911247063</v>
          </cell>
          <cell r="Y41">
            <v>39292.138840409847</v>
          </cell>
          <cell r="Z41">
            <v>11.115286005573619</v>
          </cell>
          <cell r="AA41">
            <v>1961.0944610542404</v>
          </cell>
          <cell r="AB41">
            <v>11.965831558497104</v>
          </cell>
          <cell r="AC41">
            <v>2371.6820773938416</v>
          </cell>
          <cell r="AD41">
            <v>9.412939797931358</v>
          </cell>
          <cell r="AE41">
            <v>8132.9068977802672</v>
          </cell>
          <cell r="AF41">
            <v>10.220114157300992</v>
          </cell>
        </row>
        <row r="42">
          <cell r="C42">
            <v>85899.91023007239</v>
          </cell>
          <cell r="D42">
            <v>11.247594965182017</v>
          </cell>
          <cell r="E42">
            <v>80134.603905605152</v>
          </cell>
          <cell r="F42">
            <v>11.253198478026379</v>
          </cell>
          <cell r="G42">
            <v>5765.3063244671957</v>
          </cell>
          <cell r="H42">
            <v>11.170666921287241</v>
          </cell>
          <cell r="I42">
            <v>3799.9552420006257</v>
          </cell>
          <cell r="J42">
            <v>9.5940721533258504</v>
          </cell>
          <cell r="K42">
            <v>13153.343913086928</v>
          </cell>
          <cell r="L42">
            <v>10.231857703688311</v>
          </cell>
          <cell r="M42">
            <v>34073.007387582278</v>
          </cell>
          <cell r="N42">
            <v>10.377004919272773</v>
          </cell>
          <cell r="O42">
            <v>32147.995120194293</v>
          </cell>
          <cell r="P42">
            <v>10.336835071613223</v>
          </cell>
          <cell r="Q42">
            <v>1925.0122673879587</v>
          </cell>
          <cell r="R42">
            <v>11.036423268857835</v>
          </cell>
          <cell r="S42">
            <v>1489.9044336761276</v>
          </cell>
          <cell r="T42">
            <v>8.7500326512845721</v>
          </cell>
          <cell r="U42">
            <v>6279.3136508764437</v>
          </cell>
          <cell r="V42">
            <v>9.0954438327228484</v>
          </cell>
          <cell r="W42">
            <v>51826.902842489719</v>
          </cell>
          <cell r="X42">
            <v>11.815557045616352</v>
          </cell>
          <cell r="Y42">
            <v>47986.608785410477</v>
          </cell>
          <cell r="Z42">
            <v>11.862207045889305</v>
          </cell>
          <cell r="AA42">
            <v>3840.2940570792371</v>
          </cell>
          <cell r="AB42">
            <v>11.237958819747256</v>
          </cell>
          <cell r="AC42">
            <v>2310.0508083244977</v>
          </cell>
          <cell r="AD42">
            <v>10.138449009348856</v>
          </cell>
          <cell r="AE42">
            <v>6874.0302622104937</v>
          </cell>
          <cell r="AF42">
            <v>11.22469952899529</v>
          </cell>
        </row>
        <row r="43">
          <cell r="C43">
            <v>550316.08557496732</v>
          </cell>
          <cell r="D43">
            <v>7.5038212190175821</v>
          </cell>
          <cell r="E43">
            <v>528573.81242367893</v>
          </cell>
          <cell r="F43">
            <v>7.408168982042473</v>
          </cell>
          <cell r="G43">
            <v>21742.273151288126</v>
          </cell>
          <cell r="H43">
            <v>9.6517433550396188</v>
          </cell>
          <cell r="I43">
            <v>56968.942923383314</v>
          </cell>
          <cell r="J43">
            <v>7.7023995961183163</v>
          </cell>
          <cell r="K43">
            <v>142538.77762942115</v>
          </cell>
          <cell r="L43">
            <v>6.8076369451683973</v>
          </cell>
          <cell r="M43">
            <v>217733.82622246866</v>
          </cell>
          <cell r="N43">
            <v>7.7440983989375072</v>
          </cell>
          <cell r="O43">
            <v>208419.25388422824</v>
          </cell>
          <cell r="P43">
            <v>7.6654658568645404</v>
          </cell>
          <cell r="Q43">
            <v>9314.5723382405977</v>
          </cell>
          <cell r="R43">
            <v>9.3789102705365277</v>
          </cell>
          <cell r="S43">
            <v>20098.805409814642</v>
          </cell>
          <cell r="T43">
            <v>8.2510511631547754</v>
          </cell>
          <cell r="U43">
            <v>56222.213966956551</v>
          </cell>
          <cell r="V43">
            <v>6.9673846298979836</v>
          </cell>
          <cell r="W43">
            <v>332582.25935250346</v>
          </cell>
          <cell r="X43">
            <v>7.3449685328431249</v>
          </cell>
          <cell r="Y43">
            <v>320154.55853945744</v>
          </cell>
          <cell r="Z43">
            <v>7.2390235197917443</v>
          </cell>
          <cell r="AA43">
            <v>12427.700813047557</v>
          </cell>
          <cell r="AB43">
            <v>9.8562319841190522</v>
          </cell>
          <cell r="AC43">
            <v>36870.137513568407</v>
          </cell>
          <cell r="AD43">
            <v>7.4035016535622189</v>
          </cell>
          <cell r="AE43">
            <v>86316.563662464614</v>
          </cell>
          <cell r="AF43">
            <v>6.7015918869387798</v>
          </cell>
        </row>
        <row r="44">
          <cell r="C44">
            <v>1155209.6318404737</v>
          </cell>
          <cell r="D44">
            <v>4.847397108515163</v>
          </cell>
          <cell r="E44">
            <v>1148206.818594913</v>
          </cell>
          <cell r="F44">
            <v>4.8413763861695633</v>
          </cell>
          <cell r="G44">
            <v>7002.813245558681</v>
          </cell>
          <cell r="H44">
            <v>6.0742427975330955</v>
          </cell>
          <cell r="I44">
            <v>126691.14545858705</v>
          </cell>
          <cell r="J44">
            <v>5.3504627530785394</v>
          </cell>
          <cell r="K44">
            <v>456445.67095725151</v>
          </cell>
          <cell r="L44">
            <v>4.5702733696428801</v>
          </cell>
          <cell r="M44">
            <v>1016833.2880646854</v>
          </cell>
          <cell r="N44">
            <v>4.8618689287253742</v>
          </cell>
          <cell r="O44">
            <v>1011938.3789436087</v>
          </cell>
          <cell r="P44">
            <v>4.8559882638086167</v>
          </cell>
          <cell r="Q44">
            <v>4894.909121077173</v>
          </cell>
          <cell r="R44">
            <v>6.3569269891916864</v>
          </cell>
          <cell r="S44">
            <v>107055.46139200179</v>
          </cell>
          <cell r="T44">
            <v>5.3005628587957867</v>
          </cell>
          <cell r="U44">
            <v>434883.96982879355</v>
          </cell>
          <cell r="V44">
            <v>4.5375077124248255</v>
          </cell>
          <cell r="W44">
            <v>138376.34377575803</v>
          </cell>
          <cell r="X44">
            <v>4.7357883199036799</v>
          </cell>
          <cell r="Y44">
            <v>136268.43965127651</v>
          </cell>
          <cell r="Z44">
            <v>4.7277277053123026</v>
          </cell>
          <cell r="AA44">
            <v>2107.9041244815062</v>
          </cell>
          <cell r="AB44">
            <v>5.3814794254832163</v>
          </cell>
          <cell r="AC44">
            <v>19635.684066585014</v>
          </cell>
          <cell r="AD44">
            <v>5.6152517996087843</v>
          </cell>
          <cell r="AE44">
            <v>21561.701128459961</v>
          </cell>
          <cell r="AF44">
            <v>5.2261421264999859</v>
          </cell>
        </row>
        <row r="45">
          <cell r="C45">
            <v>87016.158055886146</v>
          </cell>
          <cell r="D45">
            <v>6.875397615153898</v>
          </cell>
          <cell r="E45">
            <v>84380.072879723331</v>
          </cell>
          <cell r="F45">
            <v>6.9056032779132313</v>
          </cell>
          <cell r="G45">
            <v>2636.0851761627946</v>
          </cell>
          <cell r="H45">
            <v>5.9447577736020358</v>
          </cell>
          <cell r="I45">
            <v>10203.792127382014</v>
          </cell>
          <cell r="J45">
            <v>6.6854174309550567</v>
          </cell>
          <cell r="K45">
            <v>21625.527066655861</v>
          </cell>
          <cell r="L45">
            <v>6.8926183068437972</v>
          </cell>
          <cell r="M45">
            <v>86734.657901487109</v>
          </cell>
          <cell r="N45">
            <v>6.8581362727375828</v>
          </cell>
          <cell r="O45">
            <v>84098.57272532428</v>
          </cell>
          <cell r="P45">
            <v>6.8878847939810761</v>
          </cell>
          <cell r="Q45">
            <v>2636.0851761627946</v>
          </cell>
          <cell r="R45">
            <v>5.9447577736020358</v>
          </cell>
          <cell r="S45">
            <v>10203.792127382014</v>
          </cell>
          <cell r="T45">
            <v>6.6854174309550567</v>
          </cell>
          <cell r="U45">
            <v>21625.527066655861</v>
          </cell>
          <cell r="V45">
            <v>6.8926183068437972</v>
          </cell>
          <cell r="W45">
            <v>281.50015439903791</v>
          </cell>
          <cell r="X45">
            <v>12</v>
          </cell>
          <cell r="Y45">
            <v>281.50015439903791</v>
          </cell>
          <cell r="Z45">
            <v>12</v>
          </cell>
          <cell r="AA45">
            <v>0</v>
          </cell>
          <cell r="AB45" t="str">
            <v>.</v>
          </cell>
          <cell r="AC45">
            <v>0</v>
          </cell>
          <cell r="AD45" t="str">
            <v>.</v>
          </cell>
          <cell r="AE45">
            <v>0</v>
          </cell>
          <cell r="AF45" t="str">
            <v>.</v>
          </cell>
        </row>
        <row r="46">
          <cell r="C46">
            <v>455892.9947904385</v>
          </cell>
          <cell r="D46">
            <v>6.8620947186108801</v>
          </cell>
          <cell r="E46">
            <v>421498.39162254235</v>
          </cell>
          <cell r="F46">
            <v>6.9046604374178298</v>
          </cell>
          <cell r="G46">
            <v>34394.60316789378</v>
          </cell>
          <cell r="H46">
            <v>6.3387451328305016</v>
          </cell>
          <cell r="I46">
            <v>44226.377475873815</v>
          </cell>
          <cell r="J46">
            <v>7.3514365552260825</v>
          </cell>
          <cell r="K46">
            <v>175096.00872248143</v>
          </cell>
          <cell r="L46">
            <v>6.6344849504472627</v>
          </cell>
          <cell r="M46">
            <v>374801.94804647728</v>
          </cell>
          <cell r="N46">
            <v>6.8199285204280677</v>
          </cell>
          <cell r="O46">
            <v>346099.93964350945</v>
          </cell>
          <cell r="P46">
            <v>6.888248610736122</v>
          </cell>
          <cell r="Q46">
            <v>28702.008402971423</v>
          </cell>
          <cell r="R46">
            <v>5.9957102332821437</v>
          </cell>
          <cell r="S46">
            <v>36586.846648395796</v>
          </cell>
          <cell r="T46">
            <v>7.3393438909911843</v>
          </cell>
          <cell r="U46">
            <v>142818.13181679591</v>
          </cell>
          <cell r="V46">
            <v>6.482701570242031</v>
          </cell>
          <cell r="W46">
            <v>81091.046743963801</v>
          </cell>
          <cell r="X46">
            <v>7.0598281339924362</v>
          </cell>
          <cell r="Y46">
            <v>75398.451979041405</v>
          </cell>
          <cell r="Z46">
            <v>6.9809962024495853</v>
          </cell>
          <cell r="AA46">
            <v>5692.5947649223381</v>
          </cell>
          <cell r="AB46">
            <v>8.1238482801652925</v>
          </cell>
          <cell r="AC46">
            <v>7639.5308274779363</v>
          </cell>
          <cell r="AD46">
            <v>7.4122333256417248</v>
          </cell>
          <cell r="AE46">
            <v>32277.876905685695</v>
          </cell>
          <cell r="AF46">
            <v>7.259714369719874</v>
          </cell>
        </row>
        <row r="47">
          <cell r="C47">
            <v>185428.05674804718</v>
          </cell>
          <cell r="D47">
            <v>6.0105475855274184</v>
          </cell>
          <cell r="E47">
            <v>181334.26734864706</v>
          </cell>
          <cell r="F47">
            <v>5.9882405337748086</v>
          </cell>
          <cell r="G47">
            <v>4093.7893994001843</v>
          </cell>
          <cell r="H47">
            <v>6.8875670979727941</v>
          </cell>
          <cell r="I47">
            <v>30197.110901658929</v>
          </cell>
          <cell r="J47">
            <v>5.6741553415509971</v>
          </cell>
          <cell r="K47">
            <v>49071.538591917255</v>
          </cell>
          <cell r="L47">
            <v>5.9166343956761098</v>
          </cell>
          <cell r="M47">
            <v>46534.642231452999</v>
          </cell>
          <cell r="N47">
            <v>6.3493978279686072</v>
          </cell>
          <cell r="O47">
            <v>43738.07846136127</v>
          </cell>
          <cell r="P47">
            <v>6.2768453556000354</v>
          </cell>
          <cell r="Q47">
            <v>2796.5637700916905</v>
          </cell>
          <cell r="R47">
            <v>7.4332183527459375</v>
          </cell>
          <cell r="S47">
            <v>2828.0431218492868</v>
          </cell>
          <cell r="T47">
            <v>6.3222284807031865</v>
          </cell>
          <cell r="U47">
            <v>20809.61086482702</v>
          </cell>
          <cell r="V47">
            <v>5.8602649709424375</v>
          </cell>
          <cell r="W47">
            <v>138893.4145165942</v>
          </cell>
          <cell r="X47">
            <v>5.8882703650334038</v>
          </cell>
          <cell r="Y47">
            <v>137596.18888728571</v>
          </cell>
          <cell r="Z47">
            <v>5.8895320190652196</v>
          </cell>
          <cell r="AA47">
            <v>1297.2256293084934</v>
          </cell>
          <cell r="AB47">
            <v>5.7760144369539415</v>
          </cell>
          <cell r="AC47">
            <v>27369.067779809644</v>
          </cell>
          <cell r="AD47">
            <v>5.6029082328645101</v>
          </cell>
          <cell r="AE47">
            <v>28261.927727090013</v>
          </cell>
          <cell r="AF47">
            <v>5.9590750695362669</v>
          </cell>
        </row>
        <row r="48">
          <cell r="C48">
            <v>82839.268932669511</v>
          </cell>
          <cell r="D48">
            <v>7.0527488597707828</v>
          </cell>
          <cell r="E48">
            <v>70834.471234062556</v>
          </cell>
          <cell r="F48">
            <v>7.0499836763158399</v>
          </cell>
          <cell r="G48">
            <v>12004.79769860691</v>
          </cell>
          <cell r="H48">
            <v>7.0692114053307877</v>
          </cell>
          <cell r="I48">
            <v>7541.2478977531791</v>
          </cell>
          <cell r="J48">
            <v>6.5066048630564026</v>
          </cell>
          <cell r="K48">
            <v>27625.693067763095</v>
          </cell>
          <cell r="L48">
            <v>6.7184848337327789</v>
          </cell>
          <cell r="M48">
            <v>60260.568609430178</v>
          </cell>
          <cell r="N48">
            <v>7.0046931727285049</v>
          </cell>
          <cell r="O48">
            <v>50927.185111742612</v>
          </cell>
          <cell r="P48">
            <v>6.9675318823482142</v>
          </cell>
          <cell r="Q48">
            <v>9333.3834976875169</v>
          </cell>
          <cell r="R48">
            <v>7.2129412869309517</v>
          </cell>
          <cell r="S48">
            <v>4473.0305557011734</v>
          </cell>
          <cell r="T48">
            <v>6.0441527413858349</v>
          </cell>
          <cell r="U48">
            <v>18462.570294747788</v>
          </cell>
          <cell r="V48">
            <v>6.2974946397433031</v>
          </cell>
          <cell r="W48">
            <v>22578.700323239271</v>
          </cell>
          <cell r="X48">
            <v>7.1762249062831263</v>
          </cell>
          <cell r="Y48">
            <v>19907.286122319878</v>
          </cell>
          <cell r="Z48">
            <v>7.2552642237352671</v>
          </cell>
          <cell r="AA48">
            <v>2671.4142009193993</v>
          </cell>
          <cell r="AB48">
            <v>6.6191332386531174</v>
          </cell>
          <cell r="AC48">
            <v>3068.2173420519994</v>
          </cell>
          <cell r="AD48">
            <v>7.3510070872762654</v>
          </cell>
          <cell r="AE48">
            <v>9163.1227730153405</v>
          </cell>
          <cell r="AF48">
            <v>7.5293689987681347</v>
          </cell>
        </row>
        <row r="49">
          <cell r="C49">
            <v>422102.60471882467</v>
          </cell>
          <cell r="D49">
            <v>6.3273355472024875</v>
          </cell>
          <cell r="E49">
            <v>397736.74494327151</v>
          </cell>
          <cell r="F49">
            <v>6.2474590845628963</v>
          </cell>
          <cell r="G49">
            <v>24365.85977555317</v>
          </cell>
          <cell r="H49">
            <v>7.5396352559043276</v>
          </cell>
          <cell r="I49">
            <v>55493.002917904181</v>
          </cell>
          <cell r="J49">
            <v>6.1227512512766857</v>
          </cell>
          <cell r="K49">
            <v>150421.49601460705</v>
          </cell>
          <cell r="L49">
            <v>6.0883478554053232</v>
          </cell>
          <cell r="M49">
            <v>128279.32736736958</v>
          </cell>
          <cell r="N49">
            <v>6.4041297991652222</v>
          </cell>
          <cell r="O49">
            <v>119131.64727757966</v>
          </cell>
          <cell r="P49">
            <v>6.2776799202344655</v>
          </cell>
          <cell r="Q49">
            <v>9147.6800897898811</v>
          </cell>
          <cell r="R49">
            <v>7.9463258665986176</v>
          </cell>
          <cell r="S49">
            <v>6558.2060049825541</v>
          </cell>
          <cell r="T49">
            <v>6.5929792050534308</v>
          </cell>
          <cell r="U49">
            <v>34930.336008534301</v>
          </cell>
          <cell r="V49">
            <v>5.6909993751888912</v>
          </cell>
          <cell r="W49">
            <v>293823.27735146735</v>
          </cell>
          <cell r="X49">
            <v>6.2927705560253715</v>
          </cell>
          <cell r="Y49">
            <v>278605.09766570572</v>
          </cell>
          <cell r="Z49">
            <v>6.2341483671916595</v>
          </cell>
          <cell r="AA49">
            <v>15218.179685763322</v>
          </cell>
          <cell r="AB49">
            <v>7.2898321089927087</v>
          </cell>
          <cell r="AC49">
            <v>48934.796912921542</v>
          </cell>
          <cell r="AD49">
            <v>6.0538047184246988</v>
          </cell>
          <cell r="AE49">
            <v>115491.16000607282</v>
          </cell>
          <cell r="AF49">
            <v>6.197962656858909</v>
          </cell>
        </row>
        <row r="50">
          <cell r="C50">
            <v>40318.610364295564</v>
          </cell>
          <cell r="D50">
            <v>7.8021283758505584</v>
          </cell>
          <cell r="E50">
            <v>38124.65002110893</v>
          </cell>
          <cell r="F50">
            <v>7.7159316252177907</v>
          </cell>
          <cell r="G50">
            <v>2193.9603431866126</v>
          </cell>
          <cell r="H50">
            <v>9.2486835766361803</v>
          </cell>
          <cell r="I50">
            <v>7503.0913551503672</v>
          </cell>
          <cell r="J50">
            <v>5.9731466630941688</v>
          </cell>
          <cell r="K50">
            <v>11809.676869894311</v>
          </cell>
          <cell r="L50">
            <v>7.1424461783230138</v>
          </cell>
          <cell r="M50">
            <v>33992.333760533744</v>
          </cell>
          <cell r="N50">
            <v>7.1552992416097139</v>
          </cell>
          <cell r="O50">
            <v>32614.630256302415</v>
          </cell>
          <cell r="P50">
            <v>7.1381702245994711</v>
          </cell>
          <cell r="Q50">
            <v>1377.7035042313273</v>
          </cell>
          <cell r="R50">
            <v>7.5627662263008428</v>
          </cell>
          <cell r="S50">
            <v>6994.7745393106061</v>
          </cell>
          <cell r="T50">
            <v>6.214882242154407</v>
          </cell>
          <cell r="U50">
            <v>11405.658607422274</v>
          </cell>
          <cell r="V50">
            <v>6.8613109595218447</v>
          </cell>
          <cell r="W50">
            <v>6326.2766037617857</v>
          </cell>
          <cell r="X50">
            <v>10.908786427174491</v>
          </cell>
          <cell r="Y50">
            <v>5510.0197648064996</v>
          </cell>
          <cell r="Z50">
            <v>10.785929645761536</v>
          </cell>
          <cell r="AA50">
            <v>816.2568389552855</v>
          </cell>
          <cell r="AB50">
            <v>11.712610723973304</v>
          </cell>
          <cell r="AC50">
            <v>508.31681583976086</v>
          </cell>
          <cell r="AD50">
            <v>3</v>
          </cell>
          <cell r="AE50">
            <v>404.01826247203775</v>
          </cell>
          <cell r="AF50">
            <v>13.74187766090475</v>
          </cell>
        </row>
        <row r="51">
          <cell r="C51">
            <v>26334.321007416573</v>
          </cell>
          <cell r="D51">
            <v>11.458104726224613</v>
          </cell>
          <cell r="E51">
            <v>0</v>
          </cell>
          <cell r="F51" t="str">
            <v>.</v>
          </cell>
          <cell r="G51">
            <v>26334.321007416573</v>
          </cell>
          <cell r="H51">
            <v>11.458104726224613</v>
          </cell>
          <cell r="I51">
            <v>0</v>
          </cell>
          <cell r="J51" t="str">
            <v>.</v>
          </cell>
          <cell r="K51">
            <v>0</v>
          </cell>
          <cell r="L51" t="str">
            <v>.</v>
          </cell>
          <cell r="M51">
            <v>10005.552496943748</v>
          </cell>
          <cell r="N51">
            <v>10.743679269654425</v>
          </cell>
          <cell r="O51">
            <v>0</v>
          </cell>
          <cell r="P51" t="str">
            <v>.</v>
          </cell>
          <cell r="Q51">
            <v>10005.552496943748</v>
          </cell>
          <cell r="R51">
            <v>10.743679269654425</v>
          </cell>
          <cell r="S51">
            <v>0</v>
          </cell>
          <cell r="T51" t="str">
            <v>.</v>
          </cell>
          <cell r="U51">
            <v>0</v>
          </cell>
          <cell r="V51" t="str">
            <v>.</v>
          </cell>
          <cell r="W51">
            <v>16328.768510472861</v>
          </cell>
          <cell r="X51">
            <v>11.903337099815097</v>
          </cell>
          <cell r="Y51">
            <v>0</v>
          </cell>
          <cell r="Z51" t="str">
            <v>.</v>
          </cell>
          <cell r="AA51">
            <v>16328.768510472861</v>
          </cell>
          <cell r="AB51">
            <v>11.903337099815097</v>
          </cell>
          <cell r="AC51">
            <v>0</v>
          </cell>
          <cell r="AD51" t="str">
            <v>.</v>
          </cell>
          <cell r="AE51">
            <v>0</v>
          </cell>
          <cell r="AF51" t="str">
            <v>.</v>
          </cell>
        </row>
        <row r="61">
          <cell r="C61">
            <v>158812.59015384584</v>
          </cell>
          <cell r="D61">
            <v>8.890431844259588</v>
          </cell>
          <cell r="E61">
            <v>374484.09313239215</v>
          </cell>
          <cell r="F61">
            <v>6.9099429998036817</v>
          </cell>
          <cell r="G61">
            <v>1090799.6267345501</v>
          </cell>
          <cell r="H61">
            <v>5.9681694083721339</v>
          </cell>
          <cell r="I61">
            <v>80785.199866010444</v>
          </cell>
          <cell r="J61">
            <v>5.4071133805018565</v>
          </cell>
          <cell r="K61">
            <v>123018.27148175288</v>
          </cell>
          <cell r="L61">
            <v>7.3081494977803318</v>
          </cell>
          <cell r="M61">
            <v>89451.527662860462</v>
          </cell>
          <cell r="N61">
            <v>8.1395650762445797</v>
          </cell>
          <cell r="O61">
            <v>205384.44461441485</v>
          </cell>
          <cell r="P61">
            <v>6.5841394589536604</v>
          </cell>
          <cell r="Q61">
            <v>770778.40461285389</v>
          </cell>
          <cell r="R61">
            <v>5.5687733910942736</v>
          </cell>
          <cell r="S61">
            <v>27900.381741009078</v>
          </cell>
          <cell r="T61">
            <v>5.50612773792529</v>
          </cell>
          <cell r="U61">
            <v>62814.909001844433</v>
          </cell>
          <cell r="V61">
            <v>7.4239779840148996</v>
          </cell>
          <cell r="W61">
            <v>69361.06249098586</v>
          </cell>
          <cell r="X61">
            <v>9.8362058078139611</v>
          </cell>
          <cell r="Y61">
            <v>169099.64851798955</v>
          </cell>
          <cell r="Z61">
            <v>7.2991953828977563</v>
          </cell>
          <cell r="AA61">
            <v>320021.22212166432</v>
          </cell>
          <cell r="AB61">
            <v>6.8311543050093064</v>
          </cell>
          <cell r="AC61">
            <v>52884.818125001017</v>
          </cell>
          <cell r="AD61">
            <v>5.348484326122283</v>
          </cell>
          <cell r="AE61">
            <v>60203.36247990829</v>
          </cell>
          <cell r="AF61">
            <v>7.1795811540363763</v>
          </cell>
        </row>
        <row r="62">
          <cell r="C62">
            <v>41028.647503659682</v>
          </cell>
          <cell r="D62">
            <v>10.340200117716305</v>
          </cell>
          <cell r="E62">
            <v>42741.1067762538</v>
          </cell>
          <cell r="F62">
            <v>8.2445103857566782</v>
          </cell>
          <cell r="G62">
            <v>104624.22405164152</v>
          </cell>
          <cell r="H62">
            <v>7.4376089663760867</v>
          </cell>
          <cell r="I62">
            <v>4668.2108937840458</v>
          </cell>
          <cell r="J62">
            <v>9.6312849162011158</v>
          </cell>
          <cell r="K62">
            <v>21112.511579927843</v>
          </cell>
          <cell r="L62">
            <v>8.7891705069124448</v>
          </cell>
          <cell r="M62">
            <v>24490.5134327163</v>
          </cell>
          <cell r="N62">
            <v>9.8490945674044248</v>
          </cell>
          <cell r="O62">
            <v>16913.467610142197</v>
          </cell>
          <cell r="P62">
            <v>8.9588839941262837</v>
          </cell>
          <cell r="Q62">
            <v>56253.114187407453</v>
          </cell>
          <cell r="R62">
            <v>7.3325656379548594</v>
          </cell>
          <cell r="S62">
            <v>3847.168776786852</v>
          </cell>
          <cell r="T62">
            <v>8.6388888888888875</v>
          </cell>
          <cell r="U62">
            <v>9664.8386343669699</v>
          </cell>
          <cell r="V62">
            <v>7.8494897959183678</v>
          </cell>
          <cell r="W62">
            <v>16538.134070943481</v>
          </cell>
          <cell r="X62">
            <v>11.032624113475178</v>
          </cell>
          <cell r="Y62">
            <v>25827.639166111727</v>
          </cell>
          <cell r="Z62">
            <v>7.7599601593625485</v>
          </cell>
          <cell r="AA62">
            <v>48371.109864234502</v>
          </cell>
          <cell r="AB62">
            <v>7.5612798264642089</v>
          </cell>
          <cell r="AC62">
            <v>821.04211699719394</v>
          </cell>
          <cell r="AD62">
            <v>13.714285714285715</v>
          </cell>
          <cell r="AE62">
            <v>11447.67294556088</v>
          </cell>
          <cell r="AF62">
            <v>9.5630252100840334</v>
          </cell>
        </row>
        <row r="63">
          <cell r="C63">
            <v>16798.128260951849</v>
          </cell>
          <cell r="D63">
            <v>9.3057199211045347</v>
          </cell>
          <cell r="E63">
            <v>22171.681664317734</v>
          </cell>
          <cell r="F63">
            <v>8.8671532846715309</v>
          </cell>
          <cell r="G63">
            <v>67592.835073858019</v>
          </cell>
          <cell r="H63">
            <v>7.2290610668597619</v>
          </cell>
          <cell r="I63">
            <v>1493.5091121102946</v>
          </cell>
          <cell r="J63">
            <v>8.4482758620689662</v>
          </cell>
          <cell r="K63">
            <v>6743.8865062299947</v>
          </cell>
          <cell r="L63">
            <v>7.9471153846153824</v>
          </cell>
          <cell r="M63">
            <v>9700.1107281390305</v>
          </cell>
          <cell r="N63">
            <v>8.3401360544217713</v>
          </cell>
          <cell r="O63">
            <v>10239.005768591191</v>
          </cell>
          <cell r="P63">
            <v>10.158139534883723</v>
          </cell>
          <cell r="Q63">
            <v>36968.1997750187</v>
          </cell>
          <cell r="R63">
            <v>7.0574204946996506</v>
          </cell>
          <cell r="S63">
            <v>384.92502889440584</v>
          </cell>
          <cell r="T63">
            <v>4.2</v>
          </cell>
          <cell r="U63">
            <v>2987.0182242205897</v>
          </cell>
          <cell r="V63">
            <v>8.4639175257731978</v>
          </cell>
          <cell r="W63">
            <v>7098.017532812848</v>
          </cell>
          <cell r="X63">
            <v>10.638497652582162</v>
          </cell>
          <cell r="Y63">
            <v>11932.675895726576</v>
          </cell>
          <cell r="Z63">
            <v>7.7186206896551699</v>
          </cell>
          <cell r="AA63">
            <v>30624.635298838828</v>
          </cell>
          <cell r="AB63">
            <v>7.4358701436934513</v>
          </cell>
          <cell r="AC63">
            <v>1108.5840832158888</v>
          </cell>
          <cell r="AD63">
            <v>10.161290322580644</v>
          </cell>
          <cell r="AE63">
            <v>3756.8682820094009</v>
          </cell>
          <cell r="AF63">
            <v>7.4954954954954962</v>
          </cell>
        </row>
        <row r="64">
          <cell r="C64">
            <v>54478.517571722587</v>
          </cell>
          <cell r="D64">
            <v>8.4250656762327747</v>
          </cell>
          <cell r="E64">
            <v>93978.91520700336</v>
          </cell>
          <cell r="F64">
            <v>8.0348008031603673</v>
          </cell>
          <cell r="G64">
            <v>297070.98771408037</v>
          </cell>
          <cell r="H64">
            <v>6.8148091189608602</v>
          </cell>
          <cell r="I64">
            <v>8297.8882245473651</v>
          </cell>
          <cell r="J64">
            <v>7.7552943525049889</v>
          </cell>
          <cell r="K64">
            <v>30423.935212301261</v>
          </cell>
          <cell r="L64">
            <v>7.9978972510145008</v>
          </cell>
          <cell r="M64">
            <v>29694.208253296278</v>
          </cell>
          <cell r="N64">
            <v>7.6707792605736076</v>
          </cell>
          <cell r="O64">
            <v>47825.401466036099</v>
          </cell>
          <cell r="P64">
            <v>7.5530426183285098</v>
          </cell>
          <cell r="Q64">
            <v>169644.85259931287</v>
          </cell>
          <cell r="R64">
            <v>6.5747546543645949</v>
          </cell>
          <cell r="S64">
            <v>4233.2198126479198</v>
          </cell>
          <cell r="T64">
            <v>7.0621059924440885</v>
          </cell>
          <cell r="U64">
            <v>15043.062845512486</v>
          </cell>
          <cell r="V64">
            <v>8.3955283784455332</v>
          </cell>
          <cell r="W64">
            <v>24784.309318426243</v>
          </cell>
          <cell r="X64">
            <v>9.3375843667851104</v>
          </cell>
          <cell r="Y64">
            <v>46153.513740967152</v>
          </cell>
          <cell r="Z64">
            <v>8.5287779389870515</v>
          </cell>
          <cell r="AA64">
            <v>127426.13511476395</v>
          </cell>
          <cell r="AB64">
            <v>7.1164966965866867</v>
          </cell>
          <cell r="AC64">
            <v>4064.6684118994353</v>
          </cell>
          <cell r="AD64">
            <v>8.4784777990552005</v>
          </cell>
          <cell r="AE64">
            <v>15380.872366788937</v>
          </cell>
          <cell r="AF64">
            <v>7.5852063011454538</v>
          </cell>
        </row>
        <row r="65">
          <cell r="C65">
            <v>46507.296817511669</v>
          </cell>
          <cell r="D65">
            <v>7.9441195581546458</v>
          </cell>
          <cell r="E65">
            <v>215592.38948482889</v>
          </cell>
          <cell r="F65">
            <v>5.848833686761588</v>
          </cell>
          <cell r="G65">
            <v>621511.57989496691</v>
          </cell>
          <cell r="H65">
            <v>5.0482220589066573</v>
          </cell>
          <cell r="I65">
            <v>66325.591635568577</v>
          </cell>
          <cell r="J65">
            <v>4.7128108869075582</v>
          </cell>
          <cell r="K65">
            <v>64737.938183293321</v>
          </cell>
          <cell r="L65">
            <v>6.3742272943414182</v>
          </cell>
          <cell r="M65">
            <v>25566.695248708507</v>
          </cell>
          <cell r="N65">
            <v>6.8883495145631075</v>
          </cell>
          <cell r="O65">
            <v>130406.56976964501</v>
          </cell>
          <cell r="P65">
            <v>5.5173628585807766</v>
          </cell>
          <cell r="Q65">
            <v>507912.23805114365</v>
          </cell>
          <cell r="R65">
            <v>4.8153857031747149</v>
          </cell>
          <cell r="S65">
            <v>19435.068122679921</v>
          </cell>
          <cell r="T65">
            <v>4.63768115942029</v>
          </cell>
          <cell r="U65">
            <v>35119.989297744149</v>
          </cell>
          <cell r="V65">
            <v>6.7803855825649624</v>
          </cell>
          <cell r="W65">
            <v>20940.601568803013</v>
          </cell>
          <cell r="X65">
            <v>9.1608391608391582</v>
          </cell>
          <cell r="Y65">
            <v>85185.819715183548</v>
          </cell>
          <cell r="Z65">
            <v>6.3500761035007587</v>
          </cell>
          <cell r="AA65">
            <v>113599.34184383428</v>
          </cell>
          <cell r="AB65">
            <v>5.9768753525098717</v>
          </cell>
          <cell r="AC65">
            <v>46890.523512888452</v>
          </cell>
          <cell r="AD65">
            <v>4.7487855655794577</v>
          </cell>
          <cell r="AE65">
            <v>29617.948885548823</v>
          </cell>
          <cell r="AF65">
            <v>5.8417582417582379</v>
          </cell>
        </row>
        <row r="67">
          <cell r="C67">
            <v>0</v>
          </cell>
          <cell r="D67" t="str">
            <v>.</v>
          </cell>
          <cell r="E67">
            <v>821.20006152168776</v>
          </cell>
          <cell r="F67">
            <v>1.3333333333333333</v>
          </cell>
          <cell r="G67">
            <v>273.73335384056259</v>
          </cell>
          <cell r="H67">
            <v>4</v>
          </cell>
          <cell r="I67">
            <v>9366.8754895157435</v>
          </cell>
          <cell r="J67">
            <v>2.7170292196350636</v>
          </cell>
          <cell r="K67">
            <v>443.16815431340206</v>
          </cell>
          <cell r="L67">
            <v>4</v>
          </cell>
          <cell r="M67">
            <v>0</v>
          </cell>
          <cell r="N67" t="str">
            <v>.</v>
          </cell>
          <cell r="O67">
            <v>821.20006152168776</v>
          </cell>
          <cell r="P67">
            <v>1.3333333333333333</v>
          </cell>
          <cell r="Q67">
            <v>273.73335384056259</v>
          </cell>
          <cell r="R67">
            <v>4</v>
          </cell>
          <cell r="S67">
            <v>4927.2003691301288</v>
          </cell>
          <cell r="T67">
            <v>2.7222222222222228</v>
          </cell>
          <cell r="U67">
            <v>0</v>
          </cell>
          <cell r="V67" t="str">
            <v>.</v>
          </cell>
          <cell r="W67">
            <v>0</v>
          </cell>
          <cell r="X67" t="str">
            <v>.</v>
          </cell>
          <cell r="Y67">
            <v>0</v>
          </cell>
          <cell r="Z67" t="str">
            <v>.</v>
          </cell>
          <cell r="AA67">
            <v>0</v>
          </cell>
          <cell r="AB67" t="str">
            <v>.</v>
          </cell>
          <cell r="AC67">
            <v>4439.6751203856174</v>
          </cell>
          <cell r="AD67">
            <v>2.7108872796612937</v>
          </cell>
          <cell r="AE67">
            <v>443.16815431340206</v>
          </cell>
          <cell r="AF67">
            <v>4</v>
          </cell>
        </row>
        <row r="68">
          <cell r="C68">
            <v>592.13840193058218</v>
          </cell>
          <cell r="D68">
            <v>5</v>
          </cell>
          <cell r="E68">
            <v>13685.846877328264</v>
          </cell>
          <cell r="F68">
            <v>5.1033274379349294</v>
          </cell>
          <cell r="G68">
            <v>19715.765992247438</v>
          </cell>
          <cell r="H68">
            <v>4.9151529390327244</v>
          </cell>
          <cell r="I68">
            <v>16230.988488203799</v>
          </cell>
          <cell r="J68">
            <v>4.1249719487825685</v>
          </cell>
          <cell r="K68">
            <v>6412.9885103868055</v>
          </cell>
          <cell r="L68">
            <v>4.978778385111986</v>
          </cell>
          <cell r="M68">
            <v>592.13840193058218</v>
          </cell>
          <cell r="N68">
            <v>5</v>
          </cell>
          <cell r="O68">
            <v>11988.542783607607</v>
          </cell>
          <cell r="P68">
            <v>4.9276243253469119</v>
          </cell>
          <cell r="Q68">
            <v>17099.545051926176</v>
          </cell>
          <cell r="R68">
            <v>4.9285001727119191</v>
          </cell>
          <cell r="S68">
            <v>7729.6701546408731</v>
          </cell>
          <cell r="T68">
            <v>3.9948199620212854</v>
          </cell>
          <cell r="U68">
            <v>2515.58530951381</v>
          </cell>
          <cell r="V68">
            <v>4.1191500532269707</v>
          </cell>
          <cell r="W68">
            <v>0</v>
          </cell>
          <cell r="X68" t="str">
            <v>.</v>
          </cell>
          <cell r="Y68">
            <v>1697.3040937206622</v>
          </cell>
          <cell r="Z68">
            <v>6.3875582843031431</v>
          </cell>
          <cell r="AA68">
            <v>2616.2209403212673</v>
          </cell>
          <cell r="AB68">
            <v>4.8341134584325314</v>
          </cell>
          <cell r="AC68">
            <v>8501.3183335629492</v>
          </cell>
          <cell r="AD68">
            <v>4.2407163090240978</v>
          </cell>
          <cell r="AE68">
            <v>3897.4032008729937</v>
          </cell>
          <cell r="AF68">
            <v>5.5755403680235194</v>
          </cell>
        </row>
        <row r="69">
          <cell r="C69">
            <v>14813.506405840497</v>
          </cell>
          <cell r="D69">
            <v>7.1603560733589759</v>
          </cell>
          <cell r="E69">
            <v>41039.010411656018</v>
          </cell>
          <cell r="F69">
            <v>6.488199017414793</v>
          </cell>
          <cell r="G69">
            <v>115153.11643356702</v>
          </cell>
          <cell r="H69">
            <v>5.837875801836951</v>
          </cell>
          <cell r="I69">
            <v>15711.057978411207</v>
          </cell>
          <cell r="J69">
            <v>6.4663301869764371</v>
          </cell>
          <cell r="K69">
            <v>21243.835423126733</v>
          </cell>
          <cell r="L69">
            <v>7.2481966100612674</v>
          </cell>
          <cell r="M69">
            <v>11147.942410306157</v>
          </cell>
          <cell r="N69">
            <v>6.7650797144835106</v>
          </cell>
          <cell r="O69">
            <v>28886.348480565062</v>
          </cell>
          <cell r="P69">
            <v>6.3081278965966563</v>
          </cell>
          <cell r="Q69">
            <v>88916.459575746994</v>
          </cell>
          <cell r="R69">
            <v>5.7897776747755341</v>
          </cell>
          <cell r="S69">
            <v>4877.641634704577</v>
          </cell>
          <cell r="T69">
            <v>7.4948425927003717</v>
          </cell>
          <cell r="U69">
            <v>18133.583559024966</v>
          </cell>
          <cell r="V69">
            <v>7.2708185677389938</v>
          </cell>
          <cell r="W69">
            <v>3665.5639955343486</v>
          </cell>
          <cell r="X69">
            <v>8.1938303770284779</v>
          </cell>
          <cell r="Y69">
            <v>12152.661931090874</v>
          </cell>
          <cell r="Z69">
            <v>6.8960495786746243</v>
          </cell>
          <cell r="AA69">
            <v>26236.656857819791</v>
          </cell>
          <cell r="AB69">
            <v>5.9946172335867027</v>
          </cell>
          <cell r="AC69">
            <v>10833.416343706644</v>
          </cell>
          <cell r="AD69">
            <v>6.0059763111321205</v>
          </cell>
          <cell r="AE69">
            <v>3110.2518641017732</v>
          </cell>
          <cell r="AF69">
            <v>7.116304667626518</v>
          </cell>
        </row>
        <row r="70">
          <cell r="C70">
            <v>54145.151396333415</v>
          </cell>
          <cell r="D70">
            <v>9.3598743336360268</v>
          </cell>
          <cell r="E70">
            <v>65994.318610912436</v>
          </cell>
          <cell r="F70">
            <v>8.0907613473016458</v>
          </cell>
          <cell r="G70">
            <v>226616.50327017979</v>
          </cell>
          <cell r="H70">
            <v>7.0053905485475561</v>
          </cell>
          <cell r="I70">
            <v>13568.04408945821</v>
          </cell>
          <cell r="J70">
            <v>7.950188543143347</v>
          </cell>
          <cell r="K70">
            <v>34207.743204560495</v>
          </cell>
          <cell r="L70">
            <v>8.5348437367390595</v>
          </cell>
          <cell r="M70">
            <v>27461.479556508824</v>
          </cell>
          <cell r="N70">
            <v>8.5323828157440254</v>
          </cell>
          <cell r="O70">
            <v>40687.478689650627</v>
          </cell>
          <cell r="P70">
            <v>7.7156632352010917</v>
          </cell>
          <cell r="Q70">
            <v>165030.16079943525</v>
          </cell>
          <cell r="R70">
            <v>6.4197040686390059</v>
          </cell>
          <cell r="S70">
            <v>4938.7551586378258</v>
          </cell>
          <cell r="T70">
            <v>8.8114183949160481</v>
          </cell>
          <cell r="U70">
            <v>24547.809746490755</v>
          </cell>
          <cell r="V70">
            <v>8.4142079958382219</v>
          </cell>
          <cell r="W70">
            <v>26683.671839824317</v>
          </cell>
          <cell r="X70">
            <v>10.208604892003274</v>
          </cell>
          <cell r="Y70">
            <v>25306.83992126157</v>
          </cell>
          <cell r="Z70">
            <v>8.6685300340701232</v>
          </cell>
          <cell r="AA70">
            <v>61586.342470744705</v>
          </cell>
          <cell r="AB70">
            <v>8.4654928870171453</v>
          </cell>
          <cell r="AC70">
            <v>8629.2889308203976</v>
          </cell>
          <cell r="AD70">
            <v>7.4693520505310644</v>
          </cell>
          <cell r="AE70">
            <v>9659.9334580697359</v>
          </cell>
          <cell r="AF70">
            <v>8.835507083076763</v>
          </cell>
        </row>
        <row r="71">
          <cell r="C71">
            <v>31396.93282734372</v>
          </cell>
          <cell r="D71">
            <v>9.9624561147620412</v>
          </cell>
          <cell r="E71">
            <v>46133.105583993165</v>
          </cell>
          <cell r="F71">
            <v>7.7146590443783998</v>
          </cell>
          <cell r="G71">
            <v>124608.33336343999</v>
          </cell>
          <cell r="H71">
            <v>6.5726028798955962</v>
          </cell>
          <cell r="I71">
            <v>8154.7909985195784</v>
          </cell>
          <cell r="J71">
            <v>7.3348814587428484</v>
          </cell>
          <cell r="K71">
            <v>11577.442028763784</v>
          </cell>
          <cell r="L71">
            <v>7.8376921595357203</v>
          </cell>
          <cell r="M71">
            <v>14756.509143941819</v>
          </cell>
          <cell r="N71">
            <v>9.9901784534773785</v>
          </cell>
          <cell r="O71">
            <v>23251.911914890828</v>
          </cell>
          <cell r="P71">
            <v>7.5608135222038104</v>
          </cell>
          <cell r="Q71">
            <v>83463.963767190755</v>
          </cell>
          <cell r="R71">
            <v>6.1451529720211981</v>
          </cell>
          <cell r="S71">
            <v>1482.1376331176523</v>
          </cell>
          <cell r="T71">
            <v>8.1632618680408022</v>
          </cell>
          <cell r="U71">
            <v>6879.1906672570549</v>
          </cell>
          <cell r="V71">
            <v>7.8226923876051249</v>
          </cell>
          <cell r="W71">
            <v>16640.423683401903</v>
          </cell>
          <cell r="X71">
            <v>9.9379248009834456</v>
          </cell>
          <cell r="Y71">
            <v>22881.193669102235</v>
          </cell>
          <cell r="Z71">
            <v>7.8612097574754332</v>
          </cell>
          <cell r="AA71">
            <v>41144.369596249133</v>
          </cell>
          <cell r="AB71">
            <v>7.3974090434168085</v>
          </cell>
          <cell r="AC71">
            <v>6672.6533654019249</v>
          </cell>
          <cell r="AD71">
            <v>7.1009859240370137</v>
          </cell>
          <cell r="AE71">
            <v>4698.2513615067355</v>
          </cell>
          <cell r="AF71">
            <v>7.8591139183918646</v>
          </cell>
        </row>
        <row r="72">
          <cell r="C72">
            <v>13998.04651808657</v>
          </cell>
          <cell r="D72">
            <v>9.6022122648762629</v>
          </cell>
          <cell r="E72">
            <v>39804.177711923279</v>
          </cell>
          <cell r="F72">
            <v>7.2960737083180716</v>
          </cell>
          <cell r="G72">
            <v>118069.24029820508</v>
          </cell>
          <cell r="H72">
            <v>6.4822558849712451</v>
          </cell>
          <cell r="I72">
            <v>4291.4784768380478</v>
          </cell>
          <cell r="J72">
            <v>4.7632635919099036</v>
          </cell>
          <cell r="K72">
            <v>8225.5004800449206</v>
          </cell>
          <cell r="L72">
            <v>8.3029694259623028</v>
          </cell>
          <cell r="M72">
            <v>6824.7142111022531</v>
          </cell>
          <cell r="N72">
            <v>9.196352339131284</v>
          </cell>
          <cell r="O72">
            <v>18294.582780699435</v>
          </cell>
          <cell r="P72">
            <v>6.5598491151141518</v>
          </cell>
          <cell r="Q72">
            <v>72275.435036930285</v>
          </cell>
          <cell r="R72">
            <v>6.0693342882755674</v>
          </cell>
          <cell r="S72">
            <v>1362.374290834852</v>
          </cell>
          <cell r="T72">
            <v>4.6709066742805749</v>
          </cell>
          <cell r="U72">
            <v>388.55347355696063</v>
          </cell>
          <cell r="V72">
            <v>7.7738526464268913</v>
          </cell>
          <cell r="W72">
            <v>7173.3323069843254</v>
          </cell>
          <cell r="X72">
            <v>9.9803377988159649</v>
          </cell>
          <cell r="Y72">
            <v>21509.594931223797</v>
          </cell>
          <cell r="Z72">
            <v>7.8870998367195666</v>
          </cell>
          <cell r="AA72">
            <v>45793.805261274661</v>
          </cell>
          <cell r="AB72">
            <v>7.0469710925109723</v>
          </cell>
          <cell r="AC72">
            <v>2929.1041860031946</v>
          </cell>
          <cell r="AD72">
            <v>4.8126772647008833</v>
          </cell>
          <cell r="AE72">
            <v>7836.9470064879597</v>
          </cell>
          <cell r="AF72">
            <v>8.3319065649500477</v>
          </cell>
        </row>
        <row r="73">
          <cell r="C73">
            <v>13774.162318456998</v>
          </cell>
          <cell r="D73">
            <v>9.0456892157293929</v>
          </cell>
          <cell r="E73">
            <v>41133.739842952586</v>
          </cell>
          <cell r="F73">
            <v>6.761699152750972</v>
          </cell>
          <cell r="G73">
            <v>102092.24889423672</v>
          </cell>
          <cell r="H73">
            <v>5.6806384498148619</v>
          </cell>
          <cell r="I73">
            <v>2578.4203042814615</v>
          </cell>
          <cell r="J73">
            <v>2.5</v>
          </cell>
          <cell r="K73">
            <v>7844.8544919270826</v>
          </cell>
          <cell r="L73">
            <v>6.6681218032621361</v>
          </cell>
          <cell r="M73">
            <v>7060.4990107599424</v>
          </cell>
          <cell r="N73">
            <v>7.7989972069840849</v>
          </cell>
          <cell r="O73">
            <v>16805.36289857484</v>
          </cell>
          <cell r="P73">
            <v>6.2636347303709847</v>
          </cell>
          <cell r="Q73">
            <v>66381.688254213354</v>
          </cell>
          <cell r="R73">
            <v>5.145965504845937</v>
          </cell>
          <cell r="S73">
            <v>234.58346199919828</v>
          </cell>
          <cell r="T73" t="str">
            <v>.</v>
          </cell>
          <cell r="U73">
            <v>323.40481203060176</v>
          </cell>
          <cell r="V73">
            <v>5.332634644911689</v>
          </cell>
          <cell r="W73">
            <v>6713.6633076970693</v>
          </cell>
          <cell r="X73">
            <v>10.365157299124213</v>
          </cell>
          <cell r="Y73">
            <v>24328.376944377695</v>
          </cell>
          <cell r="Z73">
            <v>7.104899434531383</v>
          </cell>
          <cell r="AA73">
            <v>35710.560640022995</v>
          </cell>
          <cell r="AB73">
            <v>6.5369512453151719</v>
          </cell>
          <cell r="AC73">
            <v>2343.8368422822632</v>
          </cell>
          <cell r="AD73">
            <v>2.5</v>
          </cell>
          <cell r="AE73">
            <v>7521.449679896481</v>
          </cell>
          <cell r="AF73">
            <v>6.7268680082819863</v>
          </cell>
        </row>
        <row r="74">
          <cell r="C74">
            <v>10511.845305042672</v>
          </cell>
          <cell r="D74">
            <v>7.8323750153892373</v>
          </cell>
          <cell r="E74">
            <v>30172.514148936458</v>
          </cell>
          <cell r="F74">
            <v>6.6586312623283428</v>
          </cell>
          <cell r="G74">
            <v>84261.991685331232</v>
          </cell>
          <cell r="H74">
            <v>5.5001174820022065</v>
          </cell>
          <cell r="I74">
            <v>2578.4078898602193</v>
          </cell>
          <cell r="J74">
            <v>3.4971772452593477</v>
          </cell>
          <cell r="K74">
            <v>5876.2947910629046</v>
          </cell>
          <cell r="L74">
            <v>6.7257662076801203</v>
          </cell>
          <cell r="M74">
            <v>4865.5666609987948</v>
          </cell>
          <cell r="N74">
            <v>6.7561274632024126</v>
          </cell>
          <cell r="O74">
            <v>13260.623384220447</v>
          </cell>
          <cell r="P74">
            <v>6.6137928470780691</v>
          </cell>
          <cell r="Q74">
            <v>56768.823559298886</v>
          </cell>
          <cell r="R74">
            <v>5.0791697597468826</v>
          </cell>
          <cell r="S74">
            <v>338.86960094567894</v>
          </cell>
          <cell r="T74">
            <v>2.5</v>
          </cell>
          <cell r="U74">
            <v>273.73335384056259</v>
          </cell>
          <cell r="V74">
            <v>3</v>
          </cell>
          <cell r="W74">
            <v>5646.2786440438822</v>
          </cell>
          <cell r="X74">
            <v>8.7164539305559785</v>
          </cell>
          <cell r="Y74">
            <v>16911.890764716023</v>
          </cell>
          <cell r="Z74">
            <v>6.6924026597602886</v>
          </cell>
          <cell r="AA74">
            <v>27493.168126032066</v>
          </cell>
          <cell r="AB74">
            <v>6.2497113935815491</v>
          </cell>
          <cell r="AC74">
            <v>2239.5382889145399</v>
          </cell>
          <cell r="AD74">
            <v>3.7191034849528055</v>
          </cell>
          <cell r="AE74">
            <v>5602.5614372223417</v>
          </cell>
          <cell r="AF74">
            <v>6.9234379926616088</v>
          </cell>
        </row>
        <row r="75">
          <cell r="C75">
            <v>6376.3326196091375</v>
          </cell>
          <cell r="D75">
            <v>6.8389389989216012</v>
          </cell>
          <cell r="E75">
            <v>32374.850933782229</v>
          </cell>
          <cell r="F75">
            <v>6.2280418885362314</v>
          </cell>
          <cell r="G75">
            <v>75991.633797053204</v>
          </cell>
          <cell r="H75">
            <v>5.0306264208271578</v>
          </cell>
          <cell r="I75">
            <v>2929.1386639009061</v>
          </cell>
          <cell r="J75">
            <v>3.9649345850997952</v>
          </cell>
          <cell r="K75">
            <v>8522.9984458492854</v>
          </cell>
          <cell r="L75">
            <v>6.0099942579668495</v>
          </cell>
          <cell r="M75">
            <v>5359.6989879296152</v>
          </cell>
          <cell r="N75">
            <v>6.6752083697616431</v>
          </cell>
          <cell r="O75">
            <v>15722.239378261113</v>
          </cell>
          <cell r="P75">
            <v>6.255025692065006</v>
          </cell>
          <cell r="Q75">
            <v>49108.064399919276</v>
          </cell>
          <cell r="R75">
            <v>4.7266415099342103</v>
          </cell>
          <cell r="S75">
            <v>465.53847933584177</v>
          </cell>
          <cell r="T75">
            <v>4.5116911216481972</v>
          </cell>
          <cell r="U75">
            <v>1435.7308519511782</v>
          </cell>
          <cell r="V75">
            <v>7.5123431359993393</v>
          </cell>
          <cell r="W75">
            <v>1016.6336316795217</v>
          </cell>
          <cell r="X75">
            <v>7.8946025650838401</v>
          </cell>
          <cell r="Y75">
            <v>16652.61155552114</v>
          </cell>
          <cell r="Z75">
            <v>6.2028717994169913</v>
          </cell>
          <cell r="AA75">
            <v>26883.569397133648</v>
          </cell>
          <cell r="AB75">
            <v>5.4851791416916029</v>
          </cell>
          <cell r="AC75">
            <v>2463.6001845650635</v>
          </cell>
          <cell r="AD75">
            <v>3.5</v>
          </cell>
          <cell r="AE75">
            <v>7087.2675938981074</v>
          </cell>
          <cell r="AF75">
            <v>5.6273529474626205</v>
          </cell>
        </row>
        <row r="76">
          <cell r="C76">
            <v>6550.1101820407002</v>
          </cell>
          <cell r="D76">
            <v>8.3080908972394791</v>
          </cell>
          <cell r="E76">
            <v>25007.162613379503</v>
          </cell>
          <cell r="F76">
            <v>7.1786297397891561</v>
          </cell>
          <cell r="G76">
            <v>70065.676501813097</v>
          </cell>
          <cell r="H76">
            <v>5.2158680580977475</v>
          </cell>
          <cell r="I76">
            <v>2304.6745360196564</v>
          </cell>
          <cell r="J76">
            <v>4.5599796811709146</v>
          </cell>
          <cell r="K76">
            <v>3634.8873534395088</v>
          </cell>
          <cell r="L76">
            <v>5.0530315581463121</v>
          </cell>
          <cell r="M76">
            <v>4959.5701175571121</v>
          </cell>
          <cell r="N76">
            <v>8.3926539127534845</v>
          </cell>
          <cell r="O76">
            <v>11768.39135983187</v>
          </cell>
          <cell r="P76">
            <v>6.2397436643591995</v>
          </cell>
          <cell r="Q76">
            <v>49821.074840517293</v>
          </cell>
          <cell r="R76">
            <v>4.7623604344590236</v>
          </cell>
          <cell r="S76">
            <v>338.86960094567894</v>
          </cell>
          <cell r="T76">
            <v>4</v>
          </cell>
          <cell r="U76">
            <v>1178.3704437957595</v>
          </cell>
          <cell r="V76">
            <v>4.9130782801114954</v>
          </cell>
          <cell r="W76">
            <v>1590.5400644835847</v>
          </cell>
          <cell r="X76">
            <v>7.9994249155491497</v>
          </cell>
          <cell r="Y76">
            <v>13238.771253547649</v>
          </cell>
          <cell r="Z76">
            <v>8.1046874012214634</v>
          </cell>
          <cell r="AA76">
            <v>20244.601661295615</v>
          </cell>
          <cell r="AB76">
            <v>6.3838735297478406</v>
          </cell>
          <cell r="AC76">
            <v>1965.8049350739773</v>
          </cell>
          <cell r="AD76">
            <v>4.6937701180576701</v>
          </cell>
          <cell r="AE76">
            <v>2456.5169096437485</v>
          </cell>
          <cell r="AF76">
            <v>5.1419688888336568</v>
          </cell>
        </row>
        <row r="77">
          <cell r="C77">
            <v>3164.1182379042393</v>
          </cell>
          <cell r="D77">
            <v>6.4662592111879853</v>
          </cell>
          <cell r="E77">
            <v>17426.75097586901</v>
          </cell>
          <cell r="F77">
            <v>5.1391714744510413</v>
          </cell>
          <cell r="G77">
            <v>47512.915535828099</v>
          </cell>
          <cell r="H77">
            <v>4.7311331236812988</v>
          </cell>
          <cell r="I77">
            <v>1445.7492870956539</v>
          </cell>
          <cell r="J77">
            <v>3.1514693349857148</v>
          </cell>
          <cell r="K77">
            <v>4715.856112996471</v>
          </cell>
          <cell r="L77">
            <v>7.3014761322858321</v>
          </cell>
          <cell r="M77">
            <v>3164.1182379042393</v>
          </cell>
          <cell r="N77">
            <v>6.4662592111879853</v>
          </cell>
          <cell r="O77">
            <v>8504.1754824598338</v>
          </cell>
          <cell r="P77">
            <v>6.1971327955644648</v>
          </cell>
          <cell r="Q77">
            <v>36044.778317214565</v>
          </cell>
          <cell r="R77">
            <v>4.6326205986018518</v>
          </cell>
          <cell r="S77">
            <v>296.06920096529109</v>
          </cell>
          <cell r="T77">
            <v>3</v>
          </cell>
          <cell r="U77">
            <v>779.57855839712226</v>
          </cell>
          <cell r="V77">
            <v>6.2175267071493732</v>
          </cell>
          <cell r="W77">
            <v>0</v>
          </cell>
          <cell r="X77" t="str">
            <v>.</v>
          </cell>
          <cell r="Y77">
            <v>8922.5754934092001</v>
          </cell>
          <cell r="Z77">
            <v>4.0511674179299746</v>
          </cell>
          <cell r="AA77">
            <v>11468.137218613412</v>
          </cell>
          <cell r="AB77">
            <v>5.0258162528104604</v>
          </cell>
          <cell r="AC77">
            <v>1149.6800861303627</v>
          </cell>
          <cell r="AD77">
            <v>3.1904761904761902</v>
          </cell>
          <cell r="AE77">
            <v>3936.2775545993482</v>
          </cell>
          <cell r="AF77">
            <v>7.4890413273439194</v>
          </cell>
        </row>
        <row r="78">
          <cell r="C78">
            <v>1792.6180797182517</v>
          </cell>
          <cell r="D78">
            <v>4.6823539806995376</v>
          </cell>
          <cell r="E78">
            <v>11210.563155920028</v>
          </cell>
          <cell r="F78">
            <v>4.9009314538464244</v>
          </cell>
          <cell r="G78">
            <v>44278.778895867392</v>
          </cell>
          <cell r="H78">
            <v>4.1276790035609263</v>
          </cell>
          <cell r="I78">
            <v>465.50400143813056</v>
          </cell>
          <cell r="J78">
            <v>4.5440743800320798</v>
          </cell>
          <cell r="K78">
            <v>4543.0920875570537</v>
          </cell>
          <cell r="L78">
            <v>4.310290498227574</v>
          </cell>
          <cell r="M78">
            <v>1792.6180797182517</v>
          </cell>
          <cell r="N78">
            <v>4.6823539806995376</v>
          </cell>
          <cell r="O78">
            <v>7652.8002319525895</v>
          </cell>
          <cell r="P78">
            <v>5.4734872771160807</v>
          </cell>
          <cell r="Q78">
            <v>31709.481654543826</v>
          </cell>
          <cell r="R78">
            <v>3.7130198084698582</v>
          </cell>
          <cell r="S78">
            <v>296.06920096529109</v>
          </cell>
          <cell r="T78">
            <v>6</v>
          </cell>
          <cell r="U78">
            <v>2943.6627234398011</v>
          </cell>
          <cell r="V78">
            <v>3.890783266282257</v>
          </cell>
          <cell r="W78">
            <v>0</v>
          </cell>
          <cell r="X78" t="str">
            <v>.</v>
          </cell>
          <cell r="Y78">
            <v>3557.762923967447</v>
          </cell>
          <cell r="Z78">
            <v>3.3832313237422635</v>
          </cell>
          <cell r="AA78">
            <v>12569.297241323426</v>
          </cell>
          <cell r="AB78">
            <v>5.1588688117959691</v>
          </cell>
          <cell r="AC78">
            <v>169.43480047283947</v>
          </cell>
          <cell r="AD78">
            <v>2</v>
          </cell>
          <cell r="AE78">
            <v>1599.4293641172512</v>
          </cell>
          <cell r="AF78">
            <v>5.2725634125110679</v>
          </cell>
        </row>
        <row r="79">
          <cell r="C79">
            <v>1697.6278615392184</v>
          </cell>
          <cell r="D79">
            <v>1.4420659281886923</v>
          </cell>
          <cell r="E79">
            <v>9680.8522042279274</v>
          </cell>
          <cell r="F79">
            <v>4.618316730463313</v>
          </cell>
          <cell r="G79">
            <v>62159.688712970725</v>
          </cell>
          <cell r="H79">
            <v>4.1289609569803307</v>
          </cell>
          <cell r="I79">
            <v>1160.0696624673667</v>
          </cell>
          <cell r="J79">
            <v>5.7658175519568164</v>
          </cell>
          <cell r="K79">
            <v>5769.6103977237944</v>
          </cell>
          <cell r="L79">
            <v>6.7539563150504245</v>
          </cell>
          <cell r="M79">
            <v>1466.6728442025751</v>
          </cell>
          <cell r="N79">
            <v>1.4420659281886923</v>
          </cell>
          <cell r="O79">
            <v>7740.7871681776514</v>
          </cell>
          <cell r="P79">
            <v>4.120249609004774</v>
          </cell>
          <cell r="Q79">
            <v>53885.196002129931</v>
          </cell>
          <cell r="R79">
            <v>3.9370472606760543</v>
          </cell>
          <cell r="S79">
            <v>612.60295478624153</v>
          </cell>
          <cell r="T79">
            <v>5.7658175519568164</v>
          </cell>
          <cell r="U79">
            <v>3415.7055025455902</v>
          </cell>
          <cell r="V79">
            <v>7.1485176012201466</v>
          </cell>
          <cell r="W79">
            <v>230.95501733664349</v>
          </cell>
          <cell r="X79" t="str">
            <v>.</v>
          </cell>
          <cell r="Y79">
            <v>1940.0650360502791</v>
          </cell>
          <cell r="Z79">
            <v>6.1380683398799203</v>
          </cell>
          <cell r="AA79">
            <v>8274.4927108407574</v>
          </cell>
          <cell r="AB79">
            <v>5.0291762026392002</v>
          </cell>
          <cell r="AC79">
            <v>547.46670768112517</v>
          </cell>
          <cell r="AD79" t="str">
            <v>.</v>
          </cell>
          <cell r="AE79">
            <v>2353.9048951782033</v>
          </cell>
          <cell r="AF79">
            <v>6.0670277789222897</v>
          </cell>
        </row>
        <row r="81">
          <cell r="C81">
            <v>13005.111676832084</v>
          </cell>
          <cell r="D81">
            <v>6.154253412259278</v>
          </cell>
          <cell r="E81">
            <v>126925.72892058625</v>
          </cell>
          <cell r="F81">
            <v>5.3134475427125842</v>
          </cell>
          <cell r="G81">
            <v>473495.88460443279</v>
          </cell>
          <cell r="H81">
            <v>4.604178372820833</v>
          </cell>
          <cell r="I81">
            <v>58197.022230866001</v>
          </cell>
          <cell r="J81">
            <v>4.5315242082022769</v>
          </cell>
          <cell r="K81">
            <v>13066.287340701772</v>
          </cell>
          <cell r="L81">
            <v>6.2657678971548316</v>
          </cell>
          <cell r="M81">
            <v>10300.069386479421</v>
          </cell>
          <cell r="N81">
            <v>6.54067471484609</v>
          </cell>
          <cell r="O81">
            <v>107016.31150016043</v>
          </cell>
          <cell r="P81">
            <v>5.2642643908403075</v>
          </cell>
          <cell r="Q81">
            <v>448291.22847382736</v>
          </cell>
          <cell r="R81">
            <v>4.5514318215752185</v>
          </cell>
          <cell r="S81">
            <v>16012.316404949699</v>
          </cell>
          <cell r="T81">
            <v>4.6930703700303358</v>
          </cell>
          <cell r="U81">
            <v>8320.5664619390827</v>
          </cell>
          <cell r="V81">
            <v>6.413823290941143</v>
          </cell>
          <cell r="W81">
            <v>2705.0422903526705</v>
          </cell>
          <cell r="X81">
            <v>4.442780503908577</v>
          </cell>
          <cell r="Y81">
            <v>19909.417420425576</v>
          </cell>
          <cell r="Z81">
            <v>5.5716016393810728</v>
          </cell>
          <cell r="AA81">
            <v>25204.656130607884</v>
          </cell>
          <cell r="AB81">
            <v>5.48200313237506</v>
          </cell>
          <cell r="AC81">
            <v>42184.705825916149</v>
          </cell>
          <cell r="AD81">
            <v>4.4593403220957226</v>
          </cell>
          <cell r="AE81">
            <v>4745.7208787627042</v>
          </cell>
          <cell r="AF81">
            <v>6.015746004490345</v>
          </cell>
        </row>
        <row r="82">
          <cell r="C82">
            <v>0</v>
          </cell>
          <cell r="D82" t="str">
            <v>.</v>
          </cell>
          <cell r="E82">
            <v>1153.7342366301007</v>
          </cell>
          <cell r="F82">
            <v>5.692058162201997</v>
          </cell>
          <cell r="G82">
            <v>4131.986662872192</v>
          </cell>
          <cell r="H82">
            <v>4.8975195157118252</v>
          </cell>
          <cell r="I82">
            <v>1094.9334153622503</v>
          </cell>
          <cell r="J82">
            <v>6.666666666666667</v>
          </cell>
          <cell r="K82">
            <v>169.43480047283947</v>
          </cell>
          <cell r="L82">
            <v>11</v>
          </cell>
          <cell r="M82">
            <v>0</v>
          </cell>
          <cell r="N82" t="str">
            <v>.</v>
          </cell>
          <cell r="O82">
            <v>798.45119547175136</v>
          </cell>
          <cell r="P82">
            <v>6</v>
          </cell>
          <cell r="Q82">
            <v>4131.986662872192</v>
          </cell>
          <cell r="R82">
            <v>4.8975195157118252</v>
          </cell>
          <cell r="S82">
            <v>1094.9334153622503</v>
          </cell>
          <cell r="T82">
            <v>6.666666666666667</v>
          </cell>
          <cell r="U82">
            <v>169.43480047283947</v>
          </cell>
          <cell r="V82">
            <v>11</v>
          </cell>
          <cell r="W82">
            <v>0</v>
          </cell>
          <cell r="X82" t="str">
            <v>.</v>
          </cell>
          <cell r="Y82">
            <v>355.28304115834931</v>
          </cell>
          <cell r="Z82">
            <v>5</v>
          </cell>
          <cell r="AA82">
            <v>0</v>
          </cell>
          <cell r="AB82" t="str">
            <v>.</v>
          </cell>
          <cell r="AC82">
            <v>0</v>
          </cell>
          <cell r="AD82" t="str">
            <v>.</v>
          </cell>
          <cell r="AE82">
            <v>0</v>
          </cell>
          <cell r="AF82" t="str">
            <v>.</v>
          </cell>
        </row>
        <row r="83">
          <cell r="C83">
            <v>24128.06888534833</v>
          </cell>
          <cell r="D83">
            <v>8.1177262431517381</v>
          </cell>
          <cell r="E83">
            <v>53440.930772365471</v>
          </cell>
          <cell r="F83">
            <v>6.251794386729979</v>
          </cell>
          <cell r="G83">
            <v>141595.91868980261</v>
          </cell>
          <cell r="H83">
            <v>6.9742341462683788</v>
          </cell>
          <cell r="I83">
            <v>3535.4146624214754</v>
          </cell>
          <cell r="J83">
            <v>6.8035623551984141</v>
          </cell>
          <cell r="K83">
            <v>10715.959594651611</v>
          </cell>
          <cell r="L83">
            <v>6.6514454525209725</v>
          </cell>
          <cell r="M83">
            <v>13172.488166764757</v>
          </cell>
          <cell r="N83">
            <v>7.8193755682705159</v>
          </cell>
          <cell r="O83">
            <v>15392.625626724634</v>
          </cell>
          <cell r="P83">
            <v>7.0583547873780486</v>
          </cell>
          <cell r="Q83">
            <v>72456.279215144299</v>
          </cell>
          <cell r="R83">
            <v>6.9573779233545681</v>
          </cell>
          <cell r="S83">
            <v>1186.0684321523613</v>
          </cell>
          <cell r="T83">
            <v>6.4522881066192657</v>
          </cell>
          <cell r="U83">
            <v>3875.487989065462</v>
          </cell>
          <cell r="V83">
            <v>6.3496841353014251</v>
          </cell>
          <cell r="W83">
            <v>10955.580718583589</v>
          </cell>
          <cell r="X83">
            <v>8.4766091741270611</v>
          </cell>
          <cell r="Y83">
            <v>38048.305145640661</v>
          </cell>
          <cell r="Z83">
            <v>5.8942251826883503</v>
          </cell>
          <cell r="AA83">
            <v>69139.639474658543</v>
          </cell>
          <cell r="AB83">
            <v>6.9918471878932529</v>
          </cell>
          <cell r="AC83">
            <v>2349.3462302691132</v>
          </cell>
          <cell r="AD83">
            <v>6.9558060413038856</v>
          </cell>
          <cell r="AE83">
            <v>6840.4716055861536</v>
          </cell>
          <cell r="AF83">
            <v>6.8224091561775877</v>
          </cell>
        </row>
        <row r="84">
          <cell r="C84">
            <v>684.62267452225171</v>
          </cell>
          <cell r="D84">
            <v>11.33590697143438</v>
          </cell>
          <cell r="E84">
            <v>0</v>
          </cell>
          <cell r="F84" t="str">
            <v>.</v>
          </cell>
          <cell r="G84">
            <v>1948.9908903573416</v>
          </cell>
          <cell r="H84">
            <v>7.2788786883068273</v>
          </cell>
          <cell r="I84">
            <v>0</v>
          </cell>
          <cell r="J84" t="str">
            <v>.</v>
          </cell>
          <cell r="K84">
            <v>662.28682739752321</v>
          </cell>
          <cell r="L84">
            <v>9.1773395916473461</v>
          </cell>
          <cell r="M84">
            <v>684.62267452225171</v>
          </cell>
          <cell r="N84">
            <v>11.33590697143438</v>
          </cell>
          <cell r="O84">
            <v>0</v>
          </cell>
          <cell r="P84" t="str">
            <v>.</v>
          </cell>
          <cell r="Q84">
            <v>1714.4074283581431</v>
          </cell>
          <cell r="R84">
            <v>6.6328846477444783</v>
          </cell>
          <cell r="S84">
            <v>0</v>
          </cell>
          <cell r="T84" t="str">
            <v>.</v>
          </cell>
          <cell r="U84">
            <v>388.55347355696063</v>
          </cell>
          <cell r="V84">
            <v>7.1887939913258103</v>
          </cell>
          <cell r="W84">
            <v>0</v>
          </cell>
          <cell r="X84" t="str">
            <v>.</v>
          </cell>
          <cell r="Y84">
            <v>0</v>
          </cell>
          <cell r="Z84" t="str">
            <v>.</v>
          </cell>
          <cell r="AA84">
            <v>234.58346199919828</v>
          </cell>
          <cell r="AB84">
            <v>12</v>
          </cell>
          <cell r="AC84">
            <v>0</v>
          </cell>
          <cell r="AD84" t="str">
            <v>.</v>
          </cell>
          <cell r="AE84">
            <v>273.73335384056259</v>
          </cell>
          <cell r="AF84">
            <v>12</v>
          </cell>
        </row>
        <row r="85">
          <cell r="C85">
            <v>21679.978541855784</v>
          </cell>
          <cell r="D85">
            <v>6.2151108358347704</v>
          </cell>
          <cell r="E85">
            <v>18553.043663692024</v>
          </cell>
          <cell r="F85">
            <v>7.4266829567249051</v>
          </cell>
          <cell r="G85">
            <v>72056.738031209621</v>
          </cell>
          <cell r="H85">
            <v>5.8045245914809263</v>
          </cell>
          <cell r="I85">
            <v>3201.6479001256403</v>
          </cell>
          <cell r="J85">
            <v>4.6455723650129173</v>
          </cell>
          <cell r="K85">
            <v>5557.4462248461568</v>
          </cell>
          <cell r="L85">
            <v>7.2789612913526547</v>
          </cell>
          <cell r="M85">
            <v>21175.290170678578</v>
          </cell>
          <cell r="N85">
            <v>6.218060410191196</v>
          </cell>
          <cell r="O85">
            <v>17983.241108886174</v>
          </cell>
          <cell r="P85">
            <v>7.4171497019827193</v>
          </cell>
          <cell r="Q85">
            <v>71887.303230736783</v>
          </cell>
          <cell r="R85">
            <v>5.7881440162048534</v>
          </cell>
          <cell r="S85">
            <v>3201.6479001256403</v>
          </cell>
          <cell r="T85">
            <v>4.6455723650129173</v>
          </cell>
          <cell r="U85">
            <v>5557.4462248461568</v>
          </cell>
          <cell r="V85">
            <v>7.2789612913526547</v>
          </cell>
          <cell r="W85">
            <v>504.68837117720608</v>
          </cell>
          <cell r="X85">
            <v>6</v>
          </cell>
          <cell r="Y85">
            <v>569.80255480585367</v>
          </cell>
          <cell r="Z85">
            <v>8</v>
          </cell>
          <cell r="AA85">
            <v>169.43480047283947</v>
          </cell>
          <cell r="AB85">
            <v>12</v>
          </cell>
          <cell r="AC85">
            <v>0</v>
          </cell>
          <cell r="AD85" t="str">
            <v>.</v>
          </cell>
          <cell r="AE85">
            <v>0</v>
          </cell>
          <cell r="AF85" t="str">
            <v>.</v>
          </cell>
        </row>
        <row r="86">
          <cell r="C86">
            <v>33652.874458445272</v>
          </cell>
          <cell r="D86">
            <v>9.1635977091514125</v>
          </cell>
          <cell r="E86">
            <v>83448.180141615318</v>
          </cell>
          <cell r="F86">
            <v>7.464662125965857</v>
          </cell>
          <cell r="G86">
            <v>220011.71242769706</v>
          </cell>
          <cell r="H86">
            <v>6.9624700849484888</v>
          </cell>
          <cell r="I86">
            <v>3023.516294238113</v>
          </cell>
          <cell r="J86">
            <v>7.935662426908177</v>
          </cell>
          <cell r="K86">
            <v>15673.286770729836</v>
          </cell>
          <cell r="L86">
            <v>8.3233704281193948</v>
          </cell>
          <cell r="M86">
            <v>13905.466782197307</v>
          </cell>
          <cell r="N86">
            <v>8.7260485187899146</v>
          </cell>
          <cell r="O86">
            <v>32027.569779631762</v>
          </cell>
          <cell r="P86">
            <v>7.6697052350460506</v>
          </cell>
          <cell r="Q86">
            <v>103887.72773502892</v>
          </cell>
          <cell r="R86">
            <v>7.0246285240662267</v>
          </cell>
          <cell r="S86">
            <v>1209.7535350786484</v>
          </cell>
          <cell r="T86">
            <v>6</v>
          </cell>
          <cell r="U86">
            <v>8074.5324556786245</v>
          </cell>
          <cell r="V86">
            <v>8.660942940097911</v>
          </cell>
          <cell r="W86">
            <v>19747.407676247938</v>
          </cell>
          <cell r="X86">
            <v>9.460445628124619</v>
          </cell>
          <cell r="Y86">
            <v>51420.610361983287</v>
          </cell>
          <cell r="Z86">
            <v>7.3376891262679429</v>
          </cell>
          <cell r="AA86">
            <v>116123.98469266923</v>
          </cell>
          <cell r="AB86">
            <v>6.90664370690825</v>
          </cell>
          <cell r="AC86">
            <v>1813.7627591594642</v>
          </cell>
          <cell r="AD86">
            <v>9.2267212778222074</v>
          </cell>
          <cell r="AE86">
            <v>7598.7543150512211</v>
          </cell>
          <cell r="AF86">
            <v>7.9696549622446398</v>
          </cell>
        </row>
        <row r="87">
          <cell r="C87">
            <v>5331.216737536959</v>
          </cell>
          <cell r="D87">
            <v>8.6063483654544832</v>
          </cell>
          <cell r="E87">
            <v>15912.384642200304</v>
          </cell>
          <cell r="F87">
            <v>7.0881450764506431</v>
          </cell>
          <cell r="G87">
            <v>31679.311517948889</v>
          </cell>
          <cell r="H87">
            <v>7.2659296424587527</v>
          </cell>
          <cell r="I87">
            <v>443.16815431340206</v>
          </cell>
          <cell r="J87">
            <v>8.7944116988983954</v>
          </cell>
          <cell r="K87">
            <v>2414.2530943226984</v>
          </cell>
          <cell r="L87">
            <v>7.3855419112309884</v>
          </cell>
          <cell r="M87">
            <v>4387.4297557403979</v>
          </cell>
          <cell r="N87">
            <v>7.7699275690018448</v>
          </cell>
          <cell r="O87">
            <v>15242.331014244306</v>
          </cell>
          <cell r="P87">
            <v>6.9961466325577035</v>
          </cell>
          <cell r="Q87">
            <v>29825.434455990911</v>
          </cell>
          <cell r="R87">
            <v>6.93959561063238</v>
          </cell>
          <cell r="S87">
            <v>169.43480047283947</v>
          </cell>
          <cell r="T87">
            <v>2</v>
          </cell>
          <cell r="U87">
            <v>2414.2530943226984</v>
          </cell>
          <cell r="V87">
            <v>7.3855419112309884</v>
          </cell>
          <cell r="W87">
            <v>943.78698179656112</v>
          </cell>
          <cell r="X87">
            <v>12.494659564334107</v>
          </cell>
          <cell r="Y87">
            <v>670.05362795599854</v>
          </cell>
          <cell r="Z87">
            <v>9.0789186644571771</v>
          </cell>
          <cell r="AA87">
            <v>1853.8770619579773</v>
          </cell>
          <cell r="AB87">
            <v>12.194844561111378</v>
          </cell>
          <cell r="AC87">
            <v>273.73335384056259</v>
          </cell>
          <cell r="AD87">
            <v>13</v>
          </cell>
          <cell r="AE87">
            <v>0</v>
          </cell>
          <cell r="AF87" t="str">
            <v>.</v>
          </cell>
        </row>
        <row r="88">
          <cell r="C88">
            <v>5778.0616609234576</v>
          </cell>
          <cell r="D88">
            <v>11.820439131538295</v>
          </cell>
          <cell r="E88">
            <v>6694.2013440830397</v>
          </cell>
          <cell r="F88">
            <v>9.7465214873957127</v>
          </cell>
          <cell r="G88">
            <v>19077.531480257185</v>
          </cell>
          <cell r="H88">
            <v>8.5148062114992804</v>
          </cell>
          <cell r="I88">
            <v>351.87519299879739</v>
          </cell>
          <cell r="J88">
            <v>12</v>
          </cell>
          <cell r="K88">
            <v>1629.2365864657631</v>
          </cell>
          <cell r="L88">
            <v>10.124988551833606</v>
          </cell>
          <cell r="M88">
            <v>4257.6134087358596</v>
          </cell>
          <cell r="N88">
            <v>11.311721798444804</v>
          </cell>
          <cell r="O88">
            <v>4765.8229965212013</v>
          </cell>
          <cell r="P88">
            <v>10.577409583865558</v>
          </cell>
          <cell r="Q88">
            <v>13003.663857971451</v>
          </cell>
          <cell r="R88">
            <v>8.0881911764423133</v>
          </cell>
          <cell r="S88">
            <v>0</v>
          </cell>
          <cell r="T88" t="str">
            <v>.</v>
          </cell>
          <cell r="U88">
            <v>782.05016968032351</v>
          </cell>
          <cell r="V88">
            <v>8.845962633454544</v>
          </cell>
          <cell r="W88">
            <v>1520.4482521875982</v>
          </cell>
          <cell r="X88">
            <v>13.06741976925815</v>
          </cell>
          <cell r="Y88">
            <v>1928.3783475618379</v>
          </cell>
          <cell r="Z88">
            <v>7.6930522588605585</v>
          </cell>
          <cell r="AA88">
            <v>6073.8676222857612</v>
          </cell>
          <cell r="AB88">
            <v>9.422710426662432</v>
          </cell>
          <cell r="AC88">
            <v>351.87519299879739</v>
          </cell>
          <cell r="AD88">
            <v>12</v>
          </cell>
          <cell r="AE88">
            <v>847.18641678543986</v>
          </cell>
          <cell r="AF88">
            <v>10.892411599849297</v>
          </cell>
        </row>
        <row r="89">
          <cell r="C89">
            <v>27340.591933043601</v>
          </cell>
          <cell r="D89">
            <v>9.1313953683645472</v>
          </cell>
          <cell r="E89">
            <v>66544.054487715286</v>
          </cell>
          <cell r="F89">
            <v>9.0420918979093887</v>
          </cell>
          <cell r="G89">
            <v>124885.41895309665</v>
          </cell>
          <cell r="H89">
            <v>6.6688061617917915</v>
          </cell>
          <cell r="I89">
            <v>3794.5789696957854</v>
          </cell>
          <cell r="J89">
            <v>7.5591966035587062</v>
          </cell>
          <cell r="K89">
            <v>25489.914128300577</v>
          </cell>
          <cell r="L89">
            <v>7.1907502492130186</v>
          </cell>
          <cell r="M89">
            <v>11112.955608274793</v>
          </cell>
          <cell r="N89">
            <v>9.0119259496463879</v>
          </cell>
          <cell r="O89">
            <v>10619.989823098438</v>
          </cell>
          <cell r="P89">
            <v>10.043517033565911</v>
          </cell>
          <cell r="Q89">
            <v>23937.973429916405</v>
          </cell>
          <cell r="R89">
            <v>6.8059160141568231</v>
          </cell>
          <cell r="S89">
            <v>1489.9044336761276</v>
          </cell>
          <cell r="T89">
            <v>8.4763647631646677</v>
          </cell>
          <cell r="U89">
            <v>8060.3120567116084</v>
          </cell>
          <cell r="V89">
            <v>7.3356203847976564</v>
          </cell>
          <cell r="W89">
            <v>16227.636324768853</v>
          </cell>
          <cell r="X89">
            <v>9.2156344875933449</v>
          </cell>
          <cell r="Y89">
            <v>55924.06466461681</v>
          </cell>
          <cell r="Z89">
            <v>8.8318529163070014</v>
          </cell>
          <cell r="AA89">
            <v>100947.44552318015</v>
          </cell>
          <cell r="AB89">
            <v>6.6389462318310146</v>
          </cell>
          <cell r="AC89">
            <v>2304.6745360196564</v>
          </cell>
          <cell r="AD89">
            <v>6.966274311900321</v>
          </cell>
          <cell r="AE89">
            <v>17429.602071588983</v>
          </cell>
          <cell r="AF89">
            <v>7.1126677304068142</v>
          </cell>
        </row>
        <row r="90">
          <cell r="C90">
            <v>877.74257792137837</v>
          </cell>
          <cell r="D90">
            <v>8.8966107057383947</v>
          </cell>
          <cell r="E90">
            <v>1811.834923516215</v>
          </cell>
          <cell r="F90">
            <v>6.660950370820709</v>
          </cell>
          <cell r="G90">
            <v>1916.1334768839381</v>
          </cell>
          <cell r="H90">
            <v>6.6</v>
          </cell>
          <cell r="I90">
            <v>716.90150815396464</v>
          </cell>
          <cell r="J90">
            <v>4.3818283972444574</v>
          </cell>
          <cell r="K90">
            <v>782.05016968032351</v>
          </cell>
          <cell r="L90">
            <v>4.5999192151446966</v>
          </cell>
          <cell r="M90">
            <v>450.03921252305338</v>
          </cell>
          <cell r="N90">
            <v>5.9472453874244326</v>
          </cell>
          <cell r="O90">
            <v>1538.1015696756524</v>
          </cell>
          <cell r="P90">
            <v>7.4535392786229506</v>
          </cell>
          <cell r="Q90">
            <v>1642.4001230433755</v>
          </cell>
          <cell r="R90">
            <v>6.6</v>
          </cell>
          <cell r="S90">
            <v>443.16815431340206</v>
          </cell>
          <cell r="T90">
            <v>3.3823262091910551</v>
          </cell>
          <cell r="U90">
            <v>508.31681583976086</v>
          </cell>
          <cell r="V90">
            <v>4.922981316727272</v>
          </cell>
          <cell r="W90">
            <v>427.70336539832488</v>
          </cell>
          <cell r="X90">
            <v>12</v>
          </cell>
          <cell r="Y90">
            <v>273.73335384056259</v>
          </cell>
          <cell r="Z90">
            <v>3</v>
          </cell>
          <cell r="AA90">
            <v>273.73335384056259</v>
          </cell>
          <cell r="AB90" t="str">
            <v>.</v>
          </cell>
          <cell r="AC90">
            <v>273.73335384056259</v>
          </cell>
          <cell r="AD90">
            <v>6</v>
          </cell>
          <cell r="AE90">
            <v>273.73335384056259</v>
          </cell>
          <cell r="AF90">
            <v>4</v>
          </cell>
        </row>
        <row r="91">
          <cell r="C91">
            <v>26334.321007416573</v>
          </cell>
          <cell r="D91">
            <v>11.458104726224613</v>
          </cell>
          <cell r="E91">
            <v>0</v>
          </cell>
          <cell r="F91" t="str">
            <v>.</v>
          </cell>
          <cell r="G91">
            <v>0</v>
          </cell>
          <cell r="H91" t="str">
            <v>.</v>
          </cell>
          <cell r="I91">
            <v>6426.141537834772</v>
          </cell>
          <cell r="J91">
            <v>8.9950010989595359</v>
          </cell>
          <cell r="K91">
            <v>46858.115944183235</v>
          </cell>
          <cell r="L91">
            <v>7.350198041562864</v>
          </cell>
          <cell r="M91">
            <v>10005.552496943748</v>
          </cell>
          <cell r="N91">
            <v>10.743679269654425</v>
          </cell>
          <cell r="O91">
            <v>0</v>
          </cell>
          <cell r="P91" t="str">
            <v>.</v>
          </cell>
          <cell r="Q91">
            <v>0</v>
          </cell>
          <cell r="R91" t="str">
            <v>.</v>
          </cell>
          <cell r="S91">
            <v>3093.1546648781396</v>
          </cell>
          <cell r="T91">
            <v>8.697390778438761</v>
          </cell>
          <cell r="U91">
            <v>24663.955459730667</v>
          </cell>
          <cell r="V91">
            <v>7.5503733194877345</v>
          </cell>
          <cell r="W91">
            <v>16328.768510472861</v>
          </cell>
          <cell r="X91">
            <v>11.903337099815097</v>
          </cell>
          <cell r="Y91">
            <v>0</v>
          </cell>
          <cell r="Z91" t="str">
            <v>.</v>
          </cell>
          <cell r="AA91">
            <v>0</v>
          </cell>
          <cell r="AB91" t="str">
            <v>.</v>
          </cell>
          <cell r="AC91">
            <v>3332.9868729566306</v>
          </cell>
          <cell r="AD91">
            <v>9.295909390960361</v>
          </cell>
          <cell r="AE91">
            <v>22194.160484452412</v>
          </cell>
          <cell r="AF91">
            <v>7.1129020395767588</v>
          </cell>
        </row>
        <row r="93">
          <cell r="C93">
            <v>12516.155292322423</v>
          </cell>
          <cell r="D93">
            <v>12.117358309724359</v>
          </cell>
          <cell r="E93">
            <v>28752.101366802552</v>
          </cell>
          <cell r="F93">
            <v>12.453233091539603</v>
          </cell>
          <cell r="G93">
            <v>22368.74640647486</v>
          </cell>
          <cell r="H93">
            <v>10.111729106054858</v>
          </cell>
          <cell r="I93">
            <v>1012.9707091192557</v>
          </cell>
          <cell r="J93">
            <v>9.0274886873439701</v>
          </cell>
          <cell r="K93">
            <v>9128.0242613274986</v>
          </cell>
          <cell r="L93">
            <v>10.604669921590911</v>
          </cell>
          <cell r="M93">
            <v>5516.5258873410403</v>
          </cell>
          <cell r="N93">
            <v>11.553698579199409</v>
          </cell>
          <cell r="O93">
            <v>8359.93699278655</v>
          </cell>
          <cell r="P93">
            <v>12.46181288720468</v>
          </cell>
          <cell r="Q93">
            <v>10830.831910054363</v>
          </cell>
          <cell r="R93">
            <v>9.4936011261827389</v>
          </cell>
          <cell r="S93">
            <v>296.06920096529109</v>
          </cell>
          <cell r="T93">
            <v>12</v>
          </cell>
          <cell r="U93">
            <v>3517.677974733364</v>
          </cell>
          <cell r="V93">
            <v>9.9549617443501468</v>
          </cell>
          <cell r="W93">
            <v>6999.6294049813878</v>
          </cell>
          <cell r="X93">
            <v>12.56158804178413</v>
          </cell>
          <cell r="Y93">
            <v>20392.164374016047</v>
          </cell>
          <cell r="Z93">
            <v>12.449663913022416</v>
          </cell>
          <cell r="AA93">
            <v>11537.91449642051</v>
          </cell>
          <cell r="AB93">
            <v>10.677311214146208</v>
          </cell>
          <cell r="AC93">
            <v>716.90150815396464</v>
          </cell>
          <cell r="AD93">
            <v>7.7998876303109697</v>
          </cell>
          <cell r="AE93">
            <v>5610.3462865941356</v>
          </cell>
          <cell r="AF93">
            <v>11.03293110033537</v>
          </cell>
        </row>
        <row r="94">
          <cell r="C94">
            <v>5762.6255719892442</v>
          </cell>
          <cell r="D94">
            <v>12.686996690644197</v>
          </cell>
          <cell r="E94">
            <v>3107.325465907692</v>
          </cell>
          <cell r="F94">
            <v>9.8767610855558932</v>
          </cell>
          <cell r="G94">
            <v>20643.147495007001</v>
          </cell>
          <cell r="H94">
            <v>8.3206967919875066</v>
          </cell>
          <cell r="I94">
            <v>443.16815431340206</v>
          </cell>
          <cell r="J94">
            <v>6.4409358827194945</v>
          </cell>
          <cell r="K94">
            <v>388.55347355696063</v>
          </cell>
          <cell r="L94">
            <v>10.188793991325811</v>
          </cell>
          <cell r="M94">
            <v>3801.5311109350032</v>
          </cell>
          <cell r="N94">
            <v>13.059023883080156</v>
          </cell>
          <cell r="O94">
            <v>735.64338851384957</v>
          </cell>
          <cell r="P94">
            <v>11.372100610315496</v>
          </cell>
          <cell r="Q94">
            <v>12510.240597226744</v>
          </cell>
          <cell r="R94">
            <v>7.014627920653151</v>
          </cell>
          <cell r="S94">
            <v>273.73335384056259</v>
          </cell>
          <cell r="T94">
            <v>3</v>
          </cell>
          <cell r="U94">
            <v>0</v>
          </cell>
          <cell r="V94" t="str">
            <v>.</v>
          </cell>
          <cell r="W94">
            <v>1961.0944610542404</v>
          </cell>
          <cell r="X94">
            <v>11.965831558497104</v>
          </cell>
          <cell r="Y94">
            <v>2371.6820773938416</v>
          </cell>
          <cell r="Z94">
            <v>9.412939797931358</v>
          </cell>
          <cell r="AA94">
            <v>8132.9068977802672</v>
          </cell>
          <cell r="AB94">
            <v>10.220114157300992</v>
          </cell>
          <cell r="AC94">
            <v>169.43480047283947</v>
          </cell>
          <cell r="AD94">
            <v>12</v>
          </cell>
          <cell r="AE94">
            <v>388.55347355696063</v>
          </cell>
          <cell r="AF94">
            <v>10.188793991325811</v>
          </cell>
        </row>
        <row r="95">
          <cell r="C95">
            <v>5765.3063244671957</v>
          </cell>
          <cell r="D95">
            <v>11.170666921287241</v>
          </cell>
          <cell r="E95">
            <v>3799.9552420006257</v>
          </cell>
          <cell r="F95">
            <v>9.5940721533258504</v>
          </cell>
          <cell r="G95">
            <v>13153.343913086928</v>
          </cell>
          <cell r="H95">
            <v>10.231857703688311</v>
          </cell>
          <cell r="I95">
            <v>949.01335886996173</v>
          </cell>
          <cell r="J95">
            <v>13.181129165072536</v>
          </cell>
          <cell r="K95">
            <v>2363.4012120506313</v>
          </cell>
          <cell r="L95">
            <v>10.725494701617633</v>
          </cell>
          <cell r="M95">
            <v>1925.0122673879587</v>
          </cell>
          <cell r="N95">
            <v>11.036423268857835</v>
          </cell>
          <cell r="O95">
            <v>1489.9044336761276</v>
          </cell>
          <cell r="P95">
            <v>8.7500326512845721</v>
          </cell>
          <cell r="Q95">
            <v>6279.3136508764437</v>
          </cell>
          <cell r="R95">
            <v>9.0954438327228484</v>
          </cell>
          <cell r="S95">
            <v>0</v>
          </cell>
          <cell r="T95" t="str">
            <v>.</v>
          </cell>
          <cell r="U95">
            <v>1281.4411312130219</v>
          </cell>
          <cell r="V95">
            <v>9.9685862999751098</v>
          </cell>
          <cell r="W95">
            <v>3840.2940570792371</v>
          </cell>
          <cell r="X95">
            <v>11.237958819747256</v>
          </cell>
          <cell r="Y95">
            <v>2310.0508083244977</v>
          </cell>
          <cell r="Z95">
            <v>10.138449009348856</v>
          </cell>
          <cell r="AA95">
            <v>6874.0302622104937</v>
          </cell>
          <cell r="AB95">
            <v>11.22469952899529</v>
          </cell>
          <cell r="AC95">
            <v>949.01335886996173</v>
          </cell>
          <cell r="AD95">
            <v>13.181129165072536</v>
          </cell>
          <cell r="AE95">
            <v>1081.9600808376097</v>
          </cell>
          <cell r="AF95">
            <v>11.621954354430843</v>
          </cell>
        </row>
        <row r="96">
          <cell r="C96">
            <v>21742.273151288126</v>
          </cell>
          <cell r="D96">
            <v>9.6517433550396188</v>
          </cell>
          <cell r="E96">
            <v>56968.942923383314</v>
          </cell>
          <cell r="F96">
            <v>7.7023995961183163</v>
          </cell>
          <cell r="G96">
            <v>142538.77762942115</v>
          </cell>
          <cell r="H96">
            <v>6.8076369451683973</v>
          </cell>
          <cell r="I96">
            <v>1567.3650163842121</v>
          </cell>
          <cell r="J96">
            <v>9.1138026136070529</v>
          </cell>
          <cell r="K96">
            <v>9837.7339342539708</v>
          </cell>
          <cell r="L96">
            <v>7.7315464209371543</v>
          </cell>
          <cell r="M96">
            <v>9314.5723382405977</v>
          </cell>
          <cell r="N96">
            <v>9.3789102705365277</v>
          </cell>
          <cell r="O96">
            <v>20098.805409814642</v>
          </cell>
          <cell r="P96">
            <v>8.2510511631547754</v>
          </cell>
          <cell r="Q96">
            <v>56222.213966956551</v>
          </cell>
          <cell r="R96">
            <v>6.9673846298979836</v>
          </cell>
          <cell r="S96">
            <v>153.97001155776232</v>
          </cell>
          <cell r="T96">
            <v>6</v>
          </cell>
          <cell r="U96">
            <v>5597.9614624875758</v>
          </cell>
          <cell r="V96">
            <v>7.2737902735833169</v>
          </cell>
          <cell r="W96">
            <v>12427.700813047557</v>
          </cell>
          <cell r="X96">
            <v>9.8562319841190522</v>
          </cell>
          <cell r="Y96">
            <v>36870.137513568407</v>
          </cell>
          <cell r="Z96">
            <v>7.4035016535622189</v>
          </cell>
          <cell r="AA96">
            <v>86316.563662464614</v>
          </cell>
          <cell r="AB96">
            <v>6.7015918869387798</v>
          </cell>
          <cell r="AC96">
            <v>1413.3950048264498</v>
          </cell>
          <cell r="AD96">
            <v>9.4530087256765789</v>
          </cell>
          <cell r="AE96">
            <v>4239.7724717663959</v>
          </cell>
          <cell r="AF96">
            <v>8.3359423617966826</v>
          </cell>
        </row>
        <row r="97">
          <cell r="C97">
            <v>7002.813245558681</v>
          </cell>
          <cell r="D97">
            <v>6.0742427975330955</v>
          </cell>
          <cell r="E97">
            <v>126691.14545858705</v>
          </cell>
          <cell r="F97">
            <v>5.3504627530785394</v>
          </cell>
          <cell r="G97">
            <v>456445.67095725151</v>
          </cell>
          <cell r="H97">
            <v>4.5702733696428801</v>
          </cell>
          <cell r="I97">
            <v>53472.909580484426</v>
          </cell>
          <cell r="J97">
            <v>4.3976690108755481</v>
          </cell>
          <cell r="K97">
            <v>7170.1587570651627</v>
          </cell>
          <cell r="L97">
            <v>5.4401689256034746</v>
          </cell>
          <cell r="M97">
            <v>4894.909121077173</v>
          </cell>
          <cell r="N97">
            <v>6.3569269891916864</v>
          </cell>
          <cell r="O97">
            <v>107055.46139200179</v>
          </cell>
          <cell r="P97">
            <v>5.3005628587957867</v>
          </cell>
          <cell r="Q97">
            <v>434883.96982879355</v>
          </cell>
          <cell r="R97">
            <v>4.5375077124248255</v>
          </cell>
          <cell r="S97">
            <v>14911.873601600601</v>
          </cell>
          <cell r="T97">
            <v>4.4159674867152816</v>
          </cell>
          <cell r="U97">
            <v>4652.2249206571933</v>
          </cell>
          <cell r="V97">
            <v>5.421606266458153</v>
          </cell>
          <cell r="W97">
            <v>2107.9041244815062</v>
          </cell>
          <cell r="X97">
            <v>5.3814794254832163</v>
          </cell>
          <cell r="Y97">
            <v>19635.684066585014</v>
          </cell>
          <cell r="Z97">
            <v>5.6152517996087843</v>
          </cell>
          <cell r="AA97">
            <v>21561.701128459961</v>
          </cell>
          <cell r="AB97">
            <v>5.2261421264999859</v>
          </cell>
          <cell r="AC97">
            <v>38561.035978883687</v>
          </cell>
          <cell r="AD97">
            <v>4.3894213984003265</v>
          </cell>
          <cell r="AE97">
            <v>2517.9338364079686</v>
          </cell>
          <cell r="AF97">
            <v>5.4730517233226408</v>
          </cell>
        </row>
        <row r="98">
          <cell r="C98">
            <v>2636.0851761627946</v>
          </cell>
          <cell r="D98">
            <v>5.9447577736020358</v>
          </cell>
          <cell r="E98">
            <v>10203.792127382014</v>
          </cell>
          <cell r="F98">
            <v>6.6854174309550567</v>
          </cell>
          <cell r="G98">
            <v>21625.527066655861</v>
          </cell>
          <cell r="H98">
            <v>6.8926183068437972</v>
          </cell>
          <cell r="I98">
            <v>338.86960094567894</v>
          </cell>
          <cell r="J98">
            <v>3</v>
          </cell>
          <cell r="K98">
            <v>404.01826247203775</v>
          </cell>
          <cell r="L98">
            <v>4.9356187912222476</v>
          </cell>
          <cell r="M98">
            <v>2636.0851761627946</v>
          </cell>
          <cell r="N98">
            <v>5.9447577736020358</v>
          </cell>
          <cell r="O98">
            <v>10203.792127382014</v>
          </cell>
          <cell r="P98">
            <v>6.6854174309550567</v>
          </cell>
          <cell r="Q98">
            <v>21625.527066655861</v>
          </cell>
          <cell r="R98">
            <v>6.8926183068437972</v>
          </cell>
          <cell r="S98">
            <v>338.86960094567894</v>
          </cell>
          <cell r="T98">
            <v>3</v>
          </cell>
          <cell r="U98">
            <v>404.01826247203775</v>
          </cell>
          <cell r="V98">
            <v>4.9356187912222476</v>
          </cell>
          <cell r="W98">
            <v>0</v>
          </cell>
          <cell r="X98" t="str">
            <v>.</v>
          </cell>
          <cell r="Y98">
            <v>0</v>
          </cell>
          <cell r="Z98" t="str">
            <v>.</v>
          </cell>
          <cell r="AA98">
            <v>0</v>
          </cell>
          <cell r="AB98" t="str">
            <v>.</v>
          </cell>
          <cell r="AC98">
            <v>0</v>
          </cell>
          <cell r="AD98" t="str">
            <v>.</v>
          </cell>
          <cell r="AE98">
            <v>0</v>
          </cell>
          <cell r="AF98" t="str">
            <v>.</v>
          </cell>
        </row>
        <row r="99">
          <cell r="C99">
            <v>34394.60316789378</v>
          </cell>
          <cell r="D99">
            <v>6.3387451328305016</v>
          </cell>
          <cell r="E99">
            <v>44226.377475873815</v>
          </cell>
          <cell r="F99">
            <v>7.3514365552260825</v>
          </cell>
          <cell r="G99">
            <v>175096.00872248143</v>
          </cell>
          <cell r="H99">
            <v>6.6344849504472627</v>
          </cell>
          <cell r="I99">
            <v>6528.4778702329122</v>
          </cell>
          <cell r="J99">
            <v>5.6285247459241967</v>
          </cell>
          <cell r="K99">
            <v>11789.045280436208</v>
          </cell>
          <cell r="L99">
            <v>7.6424565372567681</v>
          </cell>
          <cell r="M99">
            <v>28702.008402971423</v>
          </cell>
          <cell r="N99">
            <v>5.9957102332821437</v>
          </cell>
          <cell r="O99">
            <v>36586.846648395796</v>
          </cell>
          <cell r="P99">
            <v>7.3393438909911843</v>
          </cell>
          <cell r="Q99">
            <v>142818.13181679591</v>
          </cell>
          <cell r="R99">
            <v>6.482701570242031</v>
          </cell>
          <cell r="S99">
            <v>5361.5371495558929</v>
          </cell>
          <cell r="T99">
            <v>5.2665459544714421</v>
          </cell>
          <cell r="U99">
            <v>9119.9029782898488</v>
          </cell>
          <cell r="V99">
            <v>7.9403457419320764</v>
          </cell>
          <cell r="W99">
            <v>5692.5947649223381</v>
          </cell>
          <cell r="X99">
            <v>8.1238482801652925</v>
          </cell>
          <cell r="Y99">
            <v>7639.5308274779363</v>
          </cell>
          <cell r="Z99">
            <v>7.4122333256417248</v>
          </cell>
          <cell r="AA99">
            <v>32277.876905685695</v>
          </cell>
          <cell r="AB99">
            <v>7.259714369719874</v>
          </cell>
          <cell r="AC99">
            <v>1166.9407206770179</v>
          </cell>
          <cell r="AD99">
            <v>7.376782860047272</v>
          </cell>
          <cell r="AE99">
            <v>2669.1423021463643</v>
          </cell>
          <cell r="AF99">
            <v>6.6838546136606007</v>
          </cell>
        </row>
        <row r="100">
          <cell r="C100">
            <v>4093.7893994001843</v>
          </cell>
          <cell r="D100">
            <v>6.8875670979727941</v>
          </cell>
          <cell r="E100">
            <v>30197.110901658929</v>
          </cell>
          <cell r="F100">
            <v>5.6741553415509971</v>
          </cell>
          <cell r="G100">
            <v>49071.538591917255</v>
          </cell>
          <cell r="H100">
            <v>5.9166343956761098</v>
          </cell>
          <cell r="I100">
            <v>843.53590864641626</v>
          </cell>
          <cell r="J100">
            <v>5.3509858891963233</v>
          </cell>
          <cell r="K100">
            <v>4346.0931575944887</v>
          </cell>
          <cell r="L100">
            <v>5.9254122442426276</v>
          </cell>
          <cell r="M100">
            <v>2796.5637700916905</v>
          </cell>
          <cell r="N100">
            <v>7.4332183527459375</v>
          </cell>
          <cell r="O100">
            <v>2828.0431218492868</v>
          </cell>
          <cell r="P100">
            <v>6.3222284807031865</v>
          </cell>
          <cell r="Q100">
            <v>20809.61086482702</v>
          </cell>
          <cell r="R100">
            <v>5.8602649709424375</v>
          </cell>
          <cell r="S100">
            <v>0</v>
          </cell>
          <cell r="T100" t="str">
            <v>.</v>
          </cell>
          <cell r="U100">
            <v>1668.3864783071276</v>
          </cell>
          <cell r="V100">
            <v>6.788975524936971</v>
          </cell>
          <cell r="W100">
            <v>1297.2256293084934</v>
          </cell>
          <cell r="X100">
            <v>5.7760144369539415</v>
          </cell>
          <cell r="Y100">
            <v>27369.067779809644</v>
          </cell>
          <cell r="Z100">
            <v>5.6029082328645101</v>
          </cell>
          <cell r="AA100">
            <v>28261.927727090013</v>
          </cell>
          <cell r="AB100">
            <v>5.9590750695362669</v>
          </cell>
          <cell r="AC100">
            <v>843.53590864641626</v>
          </cell>
          <cell r="AD100">
            <v>5.3509858891963233</v>
          </cell>
          <cell r="AE100">
            <v>2677.7066792873602</v>
          </cell>
          <cell r="AF100">
            <v>5.3260889133960978</v>
          </cell>
        </row>
        <row r="101">
          <cell r="C101">
            <v>12004.79769860691</v>
          </cell>
          <cell r="D101">
            <v>7.0692114053307877</v>
          </cell>
          <cell r="E101">
            <v>7541.2478977531791</v>
          </cell>
          <cell r="F101">
            <v>6.5066048630564026</v>
          </cell>
          <cell r="G101">
            <v>27625.693067763095</v>
          </cell>
          <cell r="H101">
            <v>6.7184848337327789</v>
          </cell>
          <cell r="I101">
            <v>5553.0919268829384</v>
          </cell>
          <cell r="J101">
            <v>6.2501620071579307</v>
          </cell>
          <cell r="K101">
            <v>5349.2404557971886</v>
          </cell>
          <cell r="L101">
            <v>7.1229451868597238</v>
          </cell>
          <cell r="M101">
            <v>9333.3834976875169</v>
          </cell>
          <cell r="N101">
            <v>7.2129412869309517</v>
          </cell>
          <cell r="O101">
            <v>4473.0305557011734</v>
          </cell>
          <cell r="P101">
            <v>6.0441527413858349</v>
          </cell>
          <cell r="Q101">
            <v>18462.570294747788</v>
          </cell>
          <cell r="R101">
            <v>6.2974946397433031</v>
          </cell>
          <cell r="S101">
            <v>1633.352878885215</v>
          </cell>
          <cell r="T101">
            <v>7.8815292986849794</v>
          </cell>
          <cell r="U101">
            <v>2873.1402494451941</v>
          </cell>
          <cell r="V101">
            <v>7.4187263602522782</v>
          </cell>
          <cell r="W101">
            <v>2671.4142009193993</v>
          </cell>
          <cell r="X101">
            <v>6.6191332386531174</v>
          </cell>
          <cell r="Y101">
            <v>3068.2173420519994</v>
          </cell>
          <cell r="Z101">
            <v>7.3510070872762654</v>
          </cell>
          <cell r="AA101">
            <v>9163.1227730153405</v>
          </cell>
          <cell r="AB101">
            <v>7.5293689987681347</v>
          </cell>
          <cell r="AC101">
            <v>3919.7390479977221</v>
          </cell>
          <cell r="AD101">
            <v>5.5193352653333143</v>
          </cell>
          <cell r="AE101">
            <v>2476.1002063519936</v>
          </cell>
          <cell r="AF101">
            <v>6.845133147045531</v>
          </cell>
        </row>
        <row r="102">
          <cell r="C102">
            <v>24365.85977555317</v>
          </cell>
          <cell r="D102">
            <v>7.5396352559043276</v>
          </cell>
          <cell r="E102">
            <v>55493.002917904181</v>
          </cell>
          <cell r="F102">
            <v>6.1227512512766857</v>
          </cell>
          <cell r="G102">
            <v>150421.49601460705</v>
          </cell>
          <cell r="H102">
            <v>6.0883478554053232</v>
          </cell>
          <cell r="I102">
            <v>2867.6184470371018</v>
          </cell>
          <cell r="J102">
            <v>5.3545176026847914</v>
          </cell>
          <cell r="K102">
            <v>24471.551664703173</v>
          </cell>
          <cell r="L102">
            <v>5.7824375324683572</v>
          </cell>
          <cell r="M102">
            <v>9147.6800897898811</v>
          </cell>
          <cell r="N102">
            <v>7.9463258665986176</v>
          </cell>
          <cell r="O102">
            <v>6558.2060049825541</v>
          </cell>
          <cell r="P102">
            <v>6.5929792050534308</v>
          </cell>
          <cell r="Q102">
            <v>34930.336008534301</v>
          </cell>
          <cell r="R102">
            <v>5.6909993751888912</v>
          </cell>
          <cell r="S102">
            <v>1329.5168773614487</v>
          </cell>
          <cell r="T102">
            <v>6</v>
          </cell>
          <cell r="U102">
            <v>8397.5983600369182</v>
          </cell>
          <cell r="V102">
            <v>6.0987987772128447</v>
          </cell>
          <cell r="W102">
            <v>15218.179685763322</v>
          </cell>
          <cell r="X102">
            <v>7.2898321089927087</v>
          </cell>
          <cell r="Y102">
            <v>48934.796912921542</v>
          </cell>
          <cell r="Z102">
            <v>6.0538047184246988</v>
          </cell>
          <cell r="AA102">
            <v>115491.16000607282</v>
          </cell>
          <cell r="AB102">
            <v>6.197962656858909</v>
          </cell>
          <cell r="AC102">
            <v>1538.1015696756524</v>
          </cell>
          <cell r="AD102">
            <v>4.7965702224924254</v>
          </cell>
          <cell r="AE102">
            <v>16073.953304666275</v>
          </cell>
          <cell r="AF102">
            <v>5.5919522408970233</v>
          </cell>
        </row>
        <row r="103">
          <cell r="C103">
            <v>2193.9603431866126</v>
          </cell>
          <cell r="D103">
            <v>9.2486835766361803</v>
          </cell>
          <cell r="E103">
            <v>7503.0913551503672</v>
          </cell>
          <cell r="F103">
            <v>5.9731466630941688</v>
          </cell>
          <cell r="G103">
            <v>11809.676869894311</v>
          </cell>
          <cell r="H103">
            <v>7.1424461783230138</v>
          </cell>
          <cell r="I103">
            <v>782.037755259081</v>
          </cell>
          <cell r="J103">
            <v>7.9499227422215277</v>
          </cell>
          <cell r="K103">
            <v>912.33507831179861</v>
          </cell>
          <cell r="L103">
            <v>6.8712647597180814</v>
          </cell>
          <cell r="M103">
            <v>1377.7035042313273</v>
          </cell>
          <cell r="N103">
            <v>7.5627662263008428</v>
          </cell>
          <cell r="O103">
            <v>6994.7745393106061</v>
          </cell>
          <cell r="P103">
            <v>6.214882242154407</v>
          </cell>
          <cell r="Q103">
            <v>11405.658607422274</v>
          </cell>
          <cell r="R103">
            <v>6.8613109595218447</v>
          </cell>
          <cell r="S103">
            <v>508.30440141851841</v>
          </cell>
          <cell r="T103">
            <v>9</v>
          </cell>
          <cell r="U103">
            <v>638.60172447123603</v>
          </cell>
          <cell r="V103">
            <v>8.1020176724081079</v>
          </cell>
          <cell r="W103">
            <v>816.2568389552855</v>
          </cell>
          <cell r="X103">
            <v>11.712610723973304</v>
          </cell>
          <cell r="Y103">
            <v>508.31681583976086</v>
          </cell>
          <cell r="Z103">
            <v>3</v>
          </cell>
          <cell r="AA103">
            <v>404.01826247203775</v>
          </cell>
          <cell r="AB103">
            <v>13.74187766090475</v>
          </cell>
          <cell r="AC103">
            <v>273.73335384056259</v>
          </cell>
          <cell r="AD103">
            <v>6</v>
          </cell>
          <cell r="AE103">
            <v>273.73335384056259</v>
          </cell>
          <cell r="AF103">
            <v>4</v>
          </cell>
        </row>
        <row r="104">
          <cell r="C104">
            <v>26334.321007416573</v>
          </cell>
          <cell r="D104">
            <v>11.458104726224613</v>
          </cell>
          <cell r="E104">
            <v>0</v>
          </cell>
          <cell r="F104" t="str">
            <v>.</v>
          </cell>
          <cell r="G104">
            <v>0</v>
          </cell>
          <cell r="H104" t="str">
            <v>.</v>
          </cell>
          <cell r="I104">
            <v>6426.141537834772</v>
          </cell>
          <cell r="J104">
            <v>8.9950010989595359</v>
          </cell>
          <cell r="K104">
            <v>46858.115944183235</v>
          </cell>
          <cell r="L104">
            <v>7.350198041562864</v>
          </cell>
          <cell r="M104">
            <v>10005.552496943748</v>
          </cell>
          <cell r="N104">
            <v>10.743679269654425</v>
          </cell>
          <cell r="O104">
            <v>0</v>
          </cell>
          <cell r="P104" t="str">
            <v>.</v>
          </cell>
          <cell r="Q104">
            <v>0</v>
          </cell>
          <cell r="R104" t="str">
            <v>.</v>
          </cell>
          <cell r="S104">
            <v>3093.1546648781396</v>
          </cell>
          <cell r="T104">
            <v>8.697390778438761</v>
          </cell>
          <cell r="U104">
            <v>24663.955459730667</v>
          </cell>
          <cell r="V104">
            <v>7.5503733194877345</v>
          </cell>
          <cell r="W104">
            <v>16328.768510472861</v>
          </cell>
          <cell r="X104">
            <v>11.903337099815097</v>
          </cell>
          <cell r="Y104">
            <v>0</v>
          </cell>
          <cell r="Z104" t="str">
            <v>.</v>
          </cell>
          <cell r="AA104">
            <v>0</v>
          </cell>
          <cell r="AB104" t="str">
            <v>.</v>
          </cell>
          <cell r="AC104">
            <v>3332.9868729566306</v>
          </cell>
          <cell r="AD104">
            <v>9.295909390960361</v>
          </cell>
          <cell r="AE104">
            <v>22194.160484452412</v>
          </cell>
          <cell r="AF104">
            <v>7.1129020395767588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B18" sqref="B17:B18"/>
    </sheetView>
  </sheetViews>
  <sheetFormatPr baseColWidth="10" defaultRowHeight="11.25"/>
  <sheetData/>
  <printOptions horizontalCentered="1" verticalCentered="1"/>
  <pageMargins left="0.70866141732283472" right="0.70866141732283472" top="0.74803149606299213" bottom="0.74803149606299213" header="0.31496062992125984" footer="0.31496062992125984"/>
  <pageSetup paperSize="11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O75"/>
  <sheetViews>
    <sheetView workbookViewId="0">
      <selection activeCell="D51" sqref="D51"/>
    </sheetView>
  </sheetViews>
  <sheetFormatPr baseColWidth="10" defaultRowHeight="11.25"/>
  <cols>
    <col min="1" max="1" width="44.83203125" customWidth="1"/>
    <col min="2" max="2" width="13" bestFit="1" customWidth="1"/>
    <col min="3" max="3" width="9.6640625" bestFit="1" customWidth="1"/>
    <col min="4" max="4" width="13" bestFit="1" customWidth="1"/>
    <col min="5" max="5" width="8" customWidth="1"/>
    <col min="6" max="6" width="11" bestFit="1" customWidth="1"/>
    <col min="7" max="8" width="8" customWidth="1"/>
    <col min="9" max="9" width="11" bestFit="1" customWidth="1"/>
    <col min="10" max="11" width="8" customWidth="1"/>
    <col min="12" max="12" width="11" bestFit="1" customWidth="1"/>
    <col min="13" max="14" width="8" customWidth="1"/>
    <col min="15" max="15" width="45.5" bestFit="1" customWidth="1"/>
    <col min="16" max="16" width="10.5" bestFit="1" customWidth="1"/>
    <col min="17" max="17" width="7" bestFit="1" customWidth="1"/>
    <col min="18" max="18" width="10.5" bestFit="1" customWidth="1"/>
    <col min="19" max="19" width="6.1640625" bestFit="1" customWidth="1"/>
    <col min="20" max="20" width="9" bestFit="1" customWidth="1"/>
    <col min="21" max="21" width="6.1640625" bestFit="1" customWidth="1"/>
    <col min="22" max="22" width="7" bestFit="1" customWidth="1"/>
    <col min="23" max="23" width="9" bestFit="1" customWidth="1"/>
    <col min="24" max="24" width="6.1640625" bestFit="1" customWidth="1"/>
    <col min="25" max="25" width="7.1640625" bestFit="1" customWidth="1"/>
    <col min="26" max="26" width="9" bestFit="1" customWidth="1"/>
    <col min="27" max="27" width="6.1640625" bestFit="1" customWidth="1"/>
    <col min="28" max="28" width="7.1640625" bestFit="1" customWidth="1"/>
  </cols>
  <sheetData>
    <row r="3" spans="1:15">
      <c r="A3" s="102" t="s">
        <v>60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5">
      <c r="A4" s="103" t="s">
        <v>59</v>
      </c>
      <c r="B4" s="105" t="s">
        <v>58</v>
      </c>
      <c r="C4" s="105"/>
      <c r="D4" s="105" t="s">
        <v>57</v>
      </c>
      <c r="E4" s="105"/>
      <c r="F4" s="105" t="s">
        <v>56</v>
      </c>
      <c r="G4" s="105"/>
      <c r="H4" s="105"/>
      <c r="I4" s="105" t="s">
        <v>55</v>
      </c>
      <c r="J4" s="105"/>
      <c r="K4" s="105"/>
      <c r="L4" s="105" t="s">
        <v>54</v>
      </c>
      <c r="M4" s="105"/>
      <c r="N4" s="105"/>
    </row>
    <row r="5" spans="1:15">
      <c r="A5" s="104"/>
      <c r="B5" s="14" t="s">
        <v>51</v>
      </c>
      <c r="C5" s="14" t="s">
        <v>50</v>
      </c>
      <c r="D5" s="14" t="s">
        <v>51</v>
      </c>
      <c r="E5" s="14" t="s">
        <v>50</v>
      </c>
      <c r="F5" s="14" t="s">
        <v>51</v>
      </c>
      <c r="G5" s="14" t="s">
        <v>50</v>
      </c>
      <c r="H5" s="14" t="s">
        <v>53</v>
      </c>
      <c r="I5" s="14" t="s">
        <v>51</v>
      </c>
      <c r="J5" s="14" t="s">
        <v>50</v>
      </c>
      <c r="K5" s="14" t="s">
        <v>52</v>
      </c>
      <c r="L5" s="14" t="s">
        <v>51</v>
      </c>
      <c r="M5" s="14" t="s">
        <v>50</v>
      </c>
      <c r="N5" s="14" t="s">
        <v>49</v>
      </c>
    </row>
    <row r="6" spans="1:1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5">
      <c r="A7" s="57" t="s">
        <v>70</v>
      </c>
      <c r="B7" s="13">
        <f>[1]ProEmp!C8</f>
        <v>3466515.1564450446</v>
      </c>
      <c r="C7" s="12">
        <f>[1]ProEmp!D8</f>
        <v>7.0901827845760668</v>
      </c>
      <c r="D7" s="13">
        <f>[1]ProEmp!E8</f>
        <v>3307702.5662911604</v>
      </c>
      <c r="E7" s="12">
        <f>[1]ProEmp!F8</f>
        <v>6.996260764734167</v>
      </c>
      <c r="F7" s="13">
        <f>[1]ProEmp!G8</f>
        <v>158812.59015384584</v>
      </c>
      <c r="G7" s="12">
        <f>[1]ProEmp!H8</f>
        <v>8.890431844259588</v>
      </c>
      <c r="H7" s="12">
        <f>F7/B7*100</f>
        <v>4.5813326348386774</v>
      </c>
      <c r="I7" s="13">
        <f>[1]ProEmp!I8</f>
        <v>374484.09313239215</v>
      </c>
      <c r="J7" s="12">
        <f>[1]ProEmp!J8</f>
        <v>6.9099429998036817</v>
      </c>
      <c r="K7" s="12">
        <f>IF(ISNUMBER(I7/D7*100),I7/D7*100,0)</f>
        <v>11.321577004799778</v>
      </c>
      <c r="L7" s="13">
        <f>[1]ProEmp!K8</f>
        <v>1090799.6267345501</v>
      </c>
      <c r="M7" s="12">
        <f>[1]ProEmp!L8</f>
        <v>5.9681694083721339</v>
      </c>
      <c r="N7" s="12">
        <f>IF(ISNUMBER(L7/D7*100),L7/D7*100,0)</f>
        <v>32.97756085601236</v>
      </c>
    </row>
    <row r="8" spans="1:15">
      <c r="A8" s="57"/>
      <c r="B8" s="11"/>
      <c r="C8" s="10"/>
      <c r="D8" s="11"/>
      <c r="E8" s="10"/>
      <c r="F8" s="11"/>
      <c r="G8" s="10"/>
      <c r="H8" s="10"/>
      <c r="I8" s="11"/>
      <c r="J8" s="10"/>
      <c r="K8" s="10"/>
      <c r="L8" s="11"/>
      <c r="M8" s="10"/>
      <c r="N8" s="10"/>
    </row>
    <row r="9" spans="1:15">
      <c r="A9" s="57" t="s">
        <v>47</v>
      </c>
      <c r="B9" s="86"/>
      <c r="C9" s="87"/>
      <c r="D9" s="86"/>
      <c r="E9" s="87"/>
      <c r="F9" s="86"/>
      <c r="G9" s="87"/>
      <c r="H9" s="87"/>
      <c r="I9" s="86"/>
      <c r="J9" s="87"/>
      <c r="K9" s="87"/>
      <c r="L9" s="86"/>
      <c r="M9" s="87"/>
      <c r="N9" s="87"/>
      <c r="O9" s="88"/>
    </row>
    <row r="10" spans="1:15">
      <c r="A10" s="58" t="s">
        <v>46</v>
      </c>
      <c r="B10" s="4">
        <f>SUM(B11:B13)</f>
        <v>1627163.885312642</v>
      </c>
      <c r="C10" s="3">
        <f>AVERAGE(C11:C13)</f>
        <v>8.8664982491708155</v>
      </c>
      <c r="D10" s="4">
        <f>SUM(D11:D13)</f>
        <v>1514858.5919763139</v>
      </c>
      <c r="E10" s="3">
        <f>AVERAGE(E11:E13)</f>
        <v>8.8245325101826158</v>
      </c>
      <c r="F10" s="4">
        <f>SUM(F11:F13)</f>
        <v>112305.29333633411</v>
      </c>
      <c r="G10" s="3">
        <f>AVERAGE(G11:G13)</f>
        <v>9.3569952383512049</v>
      </c>
      <c r="H10" s="3">
        <f t="shared" ref="H10:H29" si="0">F10/B10*100</f>
        <v>6.9019042488615625</v>
      </c>
      <c r="I10" s="4">
        <f>SUM(I11:I13)</f>
        <v>158891.70364757488</v>
      </c>
      <c r="J10" s="3">
        <f>AVERAGE(J11:J13)</f>
        <v>8.3821548245295237</v>
      </c>
      <c r="K10" s="3">
        <f t="shared" ref="K10:K29" si="1">IF(ISNUMBER(I10/D10*100),I10/D10*100,0)</f>
        <v>10.488880248570375</v>
      </c>
      <c r="L10" s="4">
        <f>SUM(L11:L13)</f>
        <v>469288.04683957994</v>
      </c>
      <c r="M10" s="3">
        <f>AVERAGE(M11:M13)</f>
        <v>7.160493050732236</v>
      </c>
      <c r="N10" s="3">
        <f t="shared" ref="N10:N29" si="2">IF(ISNUMBER(L10/D10*100),L10/D10*100,0)</f>
        <v>30.979000239708025</v>
      </c>
    </row>
    <row r="11" spans="1:15">
      <c r="A11" s="59" t="s">
        <v>45</v>
      </c>
      <c r="B11" s="6">
        <f>[1]ProEmp!C9</f>
        <v>469237.29903698957</v>
      </c>
      <c r="C11" s="2">
        <f>[1]ProEmp!D9</f>
        <v>9.4931825388436692</v>
      </c>
      <c r="D11" s="6">
        <f>[1]ProEmp!E9</f>
        <v>428208.65153333073</v>
      </c>
      <c r="E11" s="2">
        <f>[1]ProEmp!F9</f>
        <v>9.4096266620217168</v>
      </c>
      <c r="F11" s="6">
        <f>[1]ProEmp!G9</f>
        <v>41028.647503659682</v>
      </c>
      <c r="G11" s="2">
        <f>[1]ProEmp!H9</f>
        <v>10.340200117716305</v>
      </c>
      <c r="H11" s="3">
        <f t="shared" si="0"/>
        <v>8.7436884467330955</v>
      </c>
      <c r="I11" s="6">
        <f>[1]ProEmp!I9</f>
        <v>42741.1067762538</v>
      </c>
      <c r="J11" s="2">
        <f>[1]ProEmp!J9</f>
        <v>8.2445103857566782</v>
      </c>
      <c r="K11" s="3">
        <f t="shared" si="1"/>
        <v>9.9813739454367223</v>
      </c>
      <c r="L11" s="6">
        <f>[1]ProEmp!K9</f>
        <v>104624.22405164152</v>
      </c>
      <c r="M11" s="2">
        <f>[1]ProEmp!L9</f>
        <v>7.4376089663760867</v>
      </c>
      <c r="N11" s="3">
        <f t="shared" si="2"/>
        <v>24.433000986085361</v>
      </c>
    </row>
    <row r="12" spans="1:15">
      <c r="A12" s="59" t="s">
        <v>44</v>
      </c>
      <c r="B12" s="4">
        <f>[1]ProEmp!C10</f>
        <v>271541.51238327235</v>
      </c>
      <c r="C12" s="3">
        <f>[1]ProEmp!D10</f>
        <v>9.1731836975782919</v>
      </c>
      <c r="D12" s="4">
        <f>[1]ProEmp!E10</f>
        <v>254743.38412232109</v>
      </c>
      <c r="E12" s="3">
        <f>[1]ProEmp!F10</f>
        <v>9.1647398843930699</v>
      </c>
      <c r="F12" s="4">
        <f>[1]ProEmp!G10</f>
        <v>16798.128260951849</v>
      </c>
      <c r="G12" s="3">
        <f>[1]ProEmp!H10</f>
        <v>9.3057199211045347</v>
      </c>
      <c r="H12" s="3">
        <f t="shared" si="0"/>
        <v>6.1862100249488989</v>
      </c>
      <c r="I12" s="4">
        <f>[1]ProEmp!I10</f>
        <v>22171.681664317734</v>
      </c>
      <c r="J12" s="3">
        <f>[1]ProEmp!J10</f>
        <v>8.8671532846715309</v>
      </c>
      <c r="K12" s="3">
        <f t="shared" si="1"/>
        <v>8.7035358114232615</v>
      </c>
      <c r="L12" s="4">
        <f>[1]ProEmp!K10</f>
        <v>67592.835073858019</v>
      </c>
      <c r="M12" s="3">
        <f>[1]ProEmp!L10</f>
        <v>7.2290610668597619</v>
      </c>
      <c r="N12" s="3">
        <f t="shared" si="2"/>
        <v>26.533695980658607</v>
      </c>
    </row>
    <row r="13" spans="1:15">
      <c r="A13" s="59" t="s">
        <v>43</v>
      </c>
      <c r="B13" s="4">
        <f>[1]ProEmp!C11</f>
        <v>886385.07389237999</v>
      </c>
      <c r="C13" s="3">
        <f>[1]ProEmp!D11</f>
        <v>7.9331285110904872</v>
      </c>
      <c r="D13" s="4">
        <f>[1]ProEmp!E11</f>
        <v>831906.55632066191</v>
      </c>
      <c r="E13" s="3">
        <f>[1]ProEmp!F11</f>
        <v>7.8992309841330588</v>
      </c>
      <c r="F13" s="4">
        <f>[1]ProEmp!G11</f>
        <v>54478.517571722587</v>
      </c>
      <c r="G13" s="3">
        <f>[1]ProEmp!H11</f>
        <v>8.4250656762327747</v>
      </c>
      <c r="H13" s="3">
        <f t="shared" si="0"/>
        <v>6.1461456398956766</v>
      </c>
      <c r="I13" s="4">
        <f>[1]ProEmp!I11</f>
        <v>93978.91520700336</v>
      </c>
      <c r="J13" s="3">
        <f>[1]ProEmp!J11</f>
        <v>8.0348008031603673</v>
      </c>
      <c r="K13" s="3">
        <f t="shared" si="1"/>
        <v>11.296811461932846</v>
      </c>
      <c r="L13" s="4">
        <f>[1]ProEmp!K11</f>
        <v>297070.98771408037</v>
      </c>
      <c r="M13" s="3">
        <f>[1]ProEmp!L11</f>
        <v>6.8148091189608602</v>
      </c>
      <c r="N13" s="3">
        <f t="shared" si="2"/>
        <v>35.709658189010966</v>
      </c>
    </row>
    <row r="14" spans="1:15">
      <c r="A14" s="58" t="s">
        <v>42</v>
      </c>
      <c r="B14" s="4">
        <f>[1]ProEmp!C12</f>
        <v>1839351.2711318417</v>
      </c>
      <c r="C14" s="3">
        <f>[1]ProEmp!D12</f>
        <v>5.5679350786100743</v>
      </c>
      <c r="D14" s="4">
        <f>[1]ProEmp!E12</f>
        <v>1792843.9743143152</v>
      </c>
      <c r="E14" s="3">
        <f>[1]ProEmp!F12</f>
        <v>5.4996358067347737</v>
      </c>
      <c r="F14" s="4">
        <f>[1]ProEmp!G12</f>
        <v>46507.296817511669</v>
      </c>
      <c r="G14" s="3">
        <f>[1]ProEmp!H12</f>
        <v>7.9441195581546458</v>
      </c>
      <c r="H14" s="3">
        <f t="shared" si="0"/>
        <v>2.5284619391321312</v>
      </c>
      <c r="I14" s="4">
        <f>[1]ProEmp!I12</f>
        <v>215592.38948482889</v>
      </c>
      <c r="J14" s="3">
        <f>[1]ProEmp!J12</f>
        <v>5.848833686761588</v>
      </c>
      <c r="K14" s="3">
        <f t="shared" si="1"/>
        <v>12.025161841943529</v>
      </c>
      <c r="L14" s="4">
        <f>[1]ProEmp!K12</f>
        <v>621511.57989496691</v>
      </c>
      <c r="M14" s="3">
        <f>[1]ProEmp!L12</f>
        <v>5.0482220589066573</v>
      </c>
      <c r="N14" s="3">
        <f t="shared" si="2"/>
        <v>34.666239159638415</v>
      </c>
    </row>
    <row r="15" spans="1:15" ht="12.75">
      <c r="A15" s="58"/>
      <c r="B15" s="9"/>
      <c r="C15" s="8"/>
      <c r="D15" s="9"/>
      <c r="E15" s="8"/>
      <c r="F15" s="9"/>
      <c r="G15" s="8"/>
      <c r="H15" s="3"/>
      <c r="I15" s="9"/>
      <c r="J15" s="8"/>
      <c r="K15" s="8">
        <f t="shared" si="1"/>
        <v>0</v>
      </c>
      <c r="L15" s="9"/>
      <c r="M15" s="8"/>
      <c r="N15" s="8">
        <f t="shared" si="2"/>
        <v>0</v>
      </c>
    </row>
    <row r="16" spans="1:15">
      <c r="A16" s="57" t="s">
        <v>41</v>
      </c>
      <c r="B16" s="86"/>
      <c r="C16" s="87"/>
      <c r="D16" s="86"/>
      <c r="E16" s="87"/>
      <c r="F16" s="86"/>
      <c r="G16" s="87"/>
      <c r="H16" s="87"/>
      <c r="I16" s="86"/>
      <c r="J16" s="87"/>
      <c r="K16" s="87"/>
      <c r="L16" s="86"/>
      <c r="M16" s="87"/>
      <c r="N16" s="87"/>
    </row>
    <row r="17" spans="1:14">
      <c r="A17" s="58" t="s">
        <v>40</v>
      </c>
      <c r="B17" s="4">
        <f>[1]ProEmp!C14</f>
        <v>30106.84599775157</v>
      </c>
      <c r="C17" s="3">
        <f>[1]ProEmp!D14</f>
        <v>3.1357838441467529</v>
      </c>
      <c r="D17" s="4">
        <f>[1]ProEmp!E14</f>
        <v>30106.84599775157</v>
      </c>
      <c r="E17" s="3">
        <f>[1]ProEmp!F14</f>
        <v>3.1357838441467529</v>
      </c>
      <c r="F17" s="4">
        <f>[1]ProEmp!G14</f>
        <v>0</v>
      </c>
      <c r="G17" s="3" t="str">
        <f>[1]ProEmp!H14</f>
        <v>.</v>
      </c>
      <c r="H17" s="3">
        <f t="shared" si="0"/>
        <v>0</v>
      </c>
      <c r="I17" s="4">
        <f>[1]ProEmp!I14</f>
        <v>821.20006152168776</v>
      </c>
      <c r="J17" s="3">
        <f>[1]ProEmp!J14</f>
        <v>1.3333333333333333</v>
      </c>
      <c r="K17" s="3">
        <f t="shared" si="1"/>
        <v>2.727619032505153</v>
      </c>
      <c r="L17" s="4">
        <f>[1]ProEmp!K14</f>
        <v>273.73335384056259</v>
      </c>
      <c r="M17" s="3">
        <f>[1]ProEmp!L14</f>
        <v>4</v>
      </c>
      <c r="N17" s="3">
        <f t="shared" si="2"/>
        <v>0.90920634416838431</v>
      </c>
    </row>
    <row r="18" spans="1:14">
      <c r="A18" s="58" t="s">
        <v>39</v>
      </c>
      <c r="B18" s="4">
        <f>[1]ProEmp!C15</f>
        <v>138397.63447779685</v>
      </c>
      <c r="C18" s="3">
        <f>[1]ProEmp!D15</f>
        <v>5.0222766629999027</v>
      </c>
      <c r="D18" s="4">
        <f>[1]ProEmp!E15</f>
        <v>137805.49607586625</v>
      </c>
      <c r="E18" s="3">
        <f>[1]ProEmp!F15</f>
        <v>5.0223763262387155</v>
      </c>
      <c r="F18" s="4">
        <f>[1]ProEmp!G15</f>
        <v>592.13840193058218</v>
      </c>
      <c r="G18" s="3">
        <f>[1]ProEmp!H15</f>
        <v>5</v>
      </c>
      <c r="H18" s="3">
        <f t="shared" si="0"/>
        <v>0.42785297896517083</v>
      </c>
      <c r="I18" s="4">
        <f>[1]ProEmp!I15</f>
        <v>13685.846877328264</v>
      </c>
      <c r="J18" s="3">
        <f>[1]ProEmp!J15</f>
        <v>5.1033274379349294</v>
      </c>
      <c r="K18" s="3">
        <f t="shared" si="1"/>
        <v>9.9312779729727012</v>
      </c>
      <c r="L18" s="4">
        <f>[1]ProEmp!K15</f>
        <v>19715.765992247438</v>
      </c>
      <c r="M18" s="3">
        <f>[1]ProEmp!L15</f>
        <v>4.9151529390327244</v>
      </c>
      <c r="N18" s="3">
        <f t="shared" si="2"/>
        <v>14.306951865978762</v>
      </c>
    </row>
    <row r="19" spans="1:14">
      <c r="A19" s="58" t="s">
        <v>38</v>
      </c>
      <c r="B19" s="4">
        <f>[1]ProEmp!C16</f>
        <v>330477.2595500754</v>
      </c>
      <c r="C19" s="3">
        <f>[1]ProEmp!D16</f>
        <v>6.3581232730644963</v>
      </c>
      <c r="D19" s="4">
        <f>[1]ProEmp!E16</f>
        <v>315663.75314423634</v>
      </c>
      <c r="E19" s="3">
        <f>[1]ProEmp!F16</f>
        <v>6.3225361843188788</v>
      </c>
      <c r="F19" s="4">
        <f>[1]ProEmp!G16</f>
        <v>14813.506405840497</v>
      </c>
      <c r="G19" s="3">
        <f>[1]ProEmp!H16</f>
        <v>7.1603560733589759</v>
      </c>
      <c r="H19" s="3">
        <f t="shared" si="0"/>
        <v>4.482458619394321</v>
      </c>
      <c r="I19" s="4">
        <f>[1]ProEmp!I16</f>
        <v>41039.010411656018</v>
      </c>
      <c r="J19" s="3">
        <f>[1]ProEmp!J16</f>
        <v>6.488199017414793</v>
      </c>
      <c r="K19" s="3">
        <f t="shared" si="1"/>
        <v>13.000862469282005</v>
      </c>
      <c r="L19" s="4">
        <f>[1]ProEmp!K16</f>
        <v>115153.11643356702</v>
      </c>
      <c r="M19" s="3">
        <f>[1]ProEmp!L16</f>
        <v>5.837875801836951</v>
      </c>
      <c r="N19" s="3">
        <f t="shared" si="2"/>
        <v>36.479676645341684</v>
      </c>
    </row>
    <row r="20" spans="1:14">
      <c r="A20" s="58" t="s">
        <v>37</v>
      </c>
      <c r="B20" s="6">
        <f>[1]ProEmp!C17</f>
        <v>601516.54348259373</v>
      </c>
      <c r="C20" s="2">
        <f>[1]ProEmp!D17</f>
        <v>8.0642597633688613</v>
      </c>
      <c r="D20" s="6">
        <f>[1]ProEmp!E17</f>
        <v>547371.39208625827</v>
      </c>
      <c r="E20" s="2">
        <f>[1]ProEmp!F17</f>
        <v>7.9306149801587491</v>
      </c>
      <c r="F20" s="6">
        <f>[1]ProEmp!G17</f>
        <v>54145.151396333415</v>
      </c>
      <c r="G20" s="2">
        <f>[1]ProEmp!H17</f>
        <v>9.3598743336360268</v>
      </c>
      <c r="H20" s="3">
        <f t="shared" si="0"/>
        <v>9.0014401071747461</v>
      </c>
      <c r="I20" s="6">
        <f>[1]ProEmp!I17</f>
        <v>65994.318610912436</v>
      </c>
      <c r="J20" s="2">
        <f>[1]ProEmp!J17</f>
        <v>8.0907613473016458</v>
      </c>
      <c r="K20" s="3">
        <f t="shared" si="1"/>
        <v>12.0565889202541</v>
      </c>
      <c r="L20" s="6">
        <f>[1]ProEmp!K17</f>
        <v>226616.50327017979</v>
      </c>
      <c r="M20" s="2">
        <f>[1]ProEmp!L17</f>
        <v>7.0053905485475561</v>
      </c>
      <c r="N20" s="3">
        <f t="shared" si="2"/>
        <v>41.400867225897713</v>
      </c>
    </row>
    <row r="21" spans="1:14">
      <c r="A21" s="58" t="s">
        <v>36</v>
      </c>
      <c r="B21" s="4">
        <f>[1]ProEmp!C18</f>
        <v>406981.07898405025</v>
      </c>
      <c r="C21" s="3">
        <f>[1]ProEmp!D18</f>
        <v>8.2673121889210943</v>
      </c>
      <c r="D21" s="4">
        <f>[1]ProEmp!E18</f>
        <v>375584.14615671057</v>
      </c>
      <c r="E21" s="3">
        <f>[1]ProEmp!F18</f>
        <v>8.1179100221788865</v>
      </c>
      <c r="F21" s="4">
        <f>[1]ProEmp!G18</f>
        <v>31396.93282734372</v>
      </c>
      <c r="G21" s="3">
        <f>[1]ProEmp!H18</f>
        <v>9.9624561147620412</v>
      </c>
      <c r="H21" s="3">
        <f t="shared" si="0"/>
        <v>7.7145927534813437</v>
      </c>
      <c r="I21" s="4">
        <f>[1]ProEmp!I18</f>
        <v>46133.105583993165</v>
      </c>
      <c r="J21" s="3">
        <f>[1]ProEmp!J18</f>
        <v>7.7146590443783998</v>
      </c>
      <c r="K21" s="3">
        <f t="shared" si="1"/>
        <v>12.283027932905444</v>
      </c>
      <c r="L21" s="4">
        <f>[1]ProEmp!K18</f>
        <v>124608.33336343999</v>
      </c>
      <c r="M21" s="3">
        <f>[1]ProEmp!L18</f>
        <v>6.5726028798955962</v>
      </c>
      <c r="N21" s="3">
        <f t="shared" si="2"/>
        <v>33.177207994143551</v>
      </c>
    </row>
    <row r="22" spans="1:14">
      <c r="A22" s="58" t="s">
        <v>35</v>
      </c>
      <c r="B22" s="4">
        <f>[1]ProEmp!C19</f>
        <v>365505.9503918913</v>
      </c>
      <c r="C22" s="3">
        <f>[1]ProEmp!D19</f>
        <v>7.8886804842692255</v>
      </c>
      <c r="D22" s="4">
        <f>[1]ProEmp!E19</f>
        <v>351507.90387380653</v>
      </c>
      <c r="E22" s="3">
        <f>[1]ProEmp!F19</f>
        <v>7.8188165160288854</v>
      </c>
      <c r="F22" s="4">
        <f>[1]ProEmp!G19</f>
        <v>13998.04651808657</v>
      </c>
      <c r="G22" s="3">
        <f>[1]ProEmp!H19</f>
        <v>9.6022122648762629</v>
      </c>
      <c r="H22" s="3">
        <f t="shared" si="0"/>
        <v>3.8297725394287085</v>
      </c>
      <c r="I22" s="4">
        <f>[1]ProEmp!I19</f>
        <v>39804.177711923279</v>
      </c>
      <c r="J22" s="3">
        <f>[1]ProEmp!J19</f>
        <v>7.2960737083180716</v>
      </c>
      <c r="K22" s="3">
        <f t="shared" si="1"/>
        <v>11.323835758246057</v>
      </c>
      <c r="L22" s="4">
        <f>[1]ProEmp!K19</f>
        <v>118069.24029820508</v>
      </c>
      <c r="M22" s="3">
        <f>[1]ProEmp!L19</f>
        <v>6.4822558849712451</v>
      </c>
      <c r="N22" s="3">
        <f t="shared" si="2"/>
        <v>33.589355743361224</v>
      </c>
    </row>
    <row r="23" spans="1:14">
      <c r="A23" s="58" t="s">
        <v>34</v>
      </c>
      <c r="B23" s="4">
        <f>[1]ProEmp!C20</f>
        <v>322218.39996246755</v>
      </c>
      <c r="C23" s="3">
        <f>[1]ProEmp!D20</f>
        <v>7.4252364800057933</v>
      </c>
      <c r="D23" s="4">
        <f>[1]ProEmp!E20</f>
        <v>308444.23764401226</v>
      </c>
      <c r="E23" s="3">
        <f>[1]ProEmp!F20</f>
        <v>7.3509956640239658</v>
      </c>
      <c r="F23" s="4">
        <f>[1]ProEmp!G20</f>
        <v>13774.162318456998</v>
      </c>
      <c r="G23" s="3">
        <f>[1]ProEmp!H20</f>
        <v>9.0456892157293929</v>
      </c>
      <c r="H23" s="3">
        <f t="shared" si="0"/>
        <v>4.2747907382264421</v>
      </c>
      <c r="I23" s="4">
        <f>[1]ProEmp!I20</f>
        <v>41133.739842952586</v>
      </c>
      <c r="J23" s="3">
        <f>[1]ProEmp!J20</f>
        <v>6.761699152750972</v>
      </c>
      <c r="K23" s="3">
        <f t="shared" si="1"/>
        <v>13.335875604985906</v>
      </c>
      <c r="L23" s="4">
        <f>[1]ProEmp!K20</f>
        <v>102092.24889423672</v>
      </c>
      <c r="M23" s="3">
        <f>[1]ProEmp!L20</f>
        <v>5.6806384498148619</v>
      </c>
      <c r="N23" s="3">
        <f t="shared" si="2"/>
        <v>33.099094239544662</v>
      </c>
    </row>
    <row r="24" spans="1:14">
      <c r="A24" s="58" t="s">
        <v>33</v>
      </c>
      <c r="B24" s="4">
        <f>[1]ProEmp!C21</f>
        <v>269530.07791658427</v>
      </c>
      <c r="C24" s="3">
        <f>[1]ProEmp!D21</f>
        <v>6.956806927039886</v>
      </c>
      <c r="D24" s="4">
        <f>[1]ProEmp!E21</f>
        <v>259018.23261154228</v>
      </c>
      <c r="E24" s="3">
        <f>[1]ProEmp!F21</f>
        <v>6.9209634320523827</v>
      </c>
      <c r="F24" s="4">
        <f>[1]ProEmp!G21</f>
        <v>10511.845305042672</v>
      </c>
      <c r="G24" s="3">
        <f>[1]ProEmp!H21</f>
        <v>7.8323750153892373</v>
      </c>
      <c r="H24" s="3">
        <f t="shared" si="0"/>
        <v>3.900063913570321</v>
      </c>
      <c r="I24" s="4">
        <f>[1]ProEmp!I21</f>
        <v>30172.514148936458</v>
      </c>
      <c r="J24" s="3">
        <f>[1]ProEmp!J21</f>
        <v>6.6586312623283428</v>
      </c>
      <c r="K24" s="3">
        <f t="shared" si="1"/>
        <v>11.648799331507725</v>
      </c>
      <c r="L24" s="4">
        <f>[1]ProEmp!K21</f>
        <v>84261.991685331232</v>
      </c>
      <c r="M24" s="3">
        <f>[1]ProEmp!L21</f>
        <v>5.5001174820022065</v>
      </c>
      <c r="N24" s="3">
        <f t="shared" si="2"/>
        <v>32.531297444107558</v>
      </c>
    </row>
    <row r="25" spans="1:14">
      <c r="A25" s="58" t="s">
        <v>32</v>
      </c>
      <c r="B25" s="4">
        <f>[1]ProEmp!C22</f>
        <v>249311.36764874897</v>
      </c>
      <c r="C25" s="3">
        <f>[1]ProEmp!D22</f>
        <v>6.7843185963231214</v>
      </c>
      <c r="D25" s="4">
        <f>[1]ProEmp!E22</f>
        <v>242935.03502913989</v>
      </c>
      <c r="E25" s="3">
        <f>[1]ProEmp!F22</f>
        <v>6.782839618394676</v>
      </c>
      <c r="F25" s="4">
        <f>[1]ProEmp!G22</f>
        <v>6376.3326196091375</v>
      </c>
      <c r="G25" s="3">
        <f>[1]ProEmp!H22</f>
        <v>6.8389389989216012</v>
      </c>
      <c r="H25" s="3">
        <f t="shared" si="0"/>
        <v>2.5575779715719409</v>
      </c>
      <c r="I25" s="4">
        <f>[1]ProEmp!I22</f>
        <v>32374.850933782229</v>
      </c>
      <c r="J25" s="3">
        <f>[1]ProEmp!J22</f>
        <v>6.2280418885362314</v>
      </c>
      <c r="K25" s="3">
        <f t="shared" si="1"/>
        <v>13.326546716449888</v>
      </c>
      <c r="L25" s="4">
        <f>[1]ProEmp!K22</f>
        <v>75991.633797053204</v>
      </c>
      <c r="M25" s="3">
        <f>[1]ProEmp!L22</f>
        <v>5.0306264208271578</v>
      </c>
      <c r="N25" s="3">
        <f t="shared" si="2"/>
        <v>31.280640022933724</v>
      </c>
    </row>
    <row r="26" spans="1:14">
      <c r="A26" s="58" t="s">
        <v>31</v>
      </c>
      <c r="B26" s="4">
        <f>[1]ProEmp!C23</f>
        <v>247541.7258010298</v>
      </c>
      <c r="C26" s="3">
        <f>[1]ProEmp!D23</f>
        <v>6.8178390007214915</v>
      </c>
      <c r="D26" s="4">
        <f>[1]ProEmp!E23</f>
        <v>240991.61561898922</v>
      </c>
      <c r="E26" s="3">
        <f>[1]ProEmp!F23</f>
        <v>6.7716479390552555</v>
      </c>
      <c r="F26" s="4">
        <f>[1]ProEmp!G23</f>
        <v>6550.1101820407002</v>
      </c>
      <c r="G26" s="3">
        <f>[1]ProEmp!H23</f>
        <v>8.3080908972394791</v>
      </c>
      <c r="H26" s="3">
        <f t="shared" si="0"/>
        <v>2.6460630670829115</v>
      </c>
      <c r="I26" s="4">
        <f>[1]ProEmp!I23</f>
        <v>25007.162613379503</v>
      </c>
      <c r="J26" s="3">
        <f>[1]ProEmp!J23</f>
        <v>7.1786297397891561</v>
      </c>
      <c r="K26" s="3">
        <f t="shared" si="1"/>
        <v>10.37677702983499</v>
      </c>
      <c r="L26" s="4">
        <f>[1]ProEmp!K23</f>
        <v>70065.676501813097</v>
      </c>
      <c r="M26" s="3">
        <f>[1]ProEmp!L23</f>
        <v>5.2158680580977475</v>
      </c>
      <c r="N26" s="3">
        <f t="shared" si="2"/>
        <v>29.073906294145857</v>
      </c>
    </row>
    <row r="27" spans="1:14">
      <c r="A27" s="58" t="s">
        <v>30</v>
      </c>
      <c r="B27" s="4">
        <f>[1]ProEmp!C24</f>
        <v>171038.20333773157</v>
      </c>
      <c r="C27" s="3">
        <f>[1]ProEmp!D24</f>
        <v>5.9561869068760123</v>
      </c>
      <c r="D27" s="4">
        <f>[1]ProEmp!E24</f>
        <v>167874.08509982732</v>
      </c>
      <c r="E27" s="3">
        <f>[1]ProEmp!F24</f>
        <v>5.9435190623028262</v>
      </c>
      <c r="F27" s="4">
        <f>[1]ProEmp!G24</f>
        <v>3164.1182379042393</v>
      </c>
      <c r="G27" s="3">
        <f>[1]ProEmp!H24</f>
        <v>6.4662592111879853</v>
      </c>
      <c r="H27" s="3">
        <f t="shared" si="0"/>
        <v>1.8499482432333438</v>
      </c>
      <c r="I27" s="4">
        <f>[1]ProEmp!I24</f>
        <v>17426.75097586901</v>
      </c>
      <c r="J27" s="3">
        <f>[1]ProEmp!J24</f>
        <v>5.1391714744510413</v>
      </c>
      <c r="K27" s="3">
        <f t="shared" si="1"/>
        <v>10.380846433507642</v>
      </c>
      <c r="L27" s="4">
        <f>[1]ProEmp!K24</f>
        <v>47512.915535828099</v>
      </c>
      <c r="M27" s="3">
        <f>[1]ProEmp!L24</f>
        <v>4.7311331236812988</v>
      </c>
      <c r="N27" s="3">
        <f t="shared" si="2"/>
        <v>28.302710038642509</v>
      </c>
    </row>
    <row r="28" spans="1:14">
      <c r="A28" s="58" t="s">
        <v>29</v>
      </c>
      <c r="B28" s="4">
        <f>[1]ProEmp!C25</f>
        <v>121979.4762162714</v>
      </c>
      <c r="C28" s="3">
        <f>[1]ProEmp!D25</f>
        <v>5.1082733896068024</v>
      </c>
      <c r="D28" s="4">
        <f>[1]ProEmp!E25</f>
        <v>120186.85813655314</v>
      </c>
      <c r="E28" s="3">
        <f>[1]ProEmp!F25</f>
        <v>5.1177773214339037</v>
      </c>
      <c r="F28" s="4">
        <f>[1]ProEmp!G25</f>
        <v>1792.6180797182517</v>
      </c>
      <c r="G28" s="3">
        <f>[1]ProEmp!H25</f>
        <v>4.6823539806995376</v>
      </c>
      <c r="H28" s="3">
        <f t="shared" si="0"/>
        <v>1.4696063102778976</v>
      </c>
      <c r="I28" s="4">
        <f>[1]ProEmp!I25</f>
        <v>11210.563155920028</v>
      </c>
      <c r="J28" s="3">
        <f>[1]ProEmp!J25</f>
        <v>4.9009314538464244</v>
      </c>
      <c r="K28" s="3">
        <f t="shared" si="1"/>
        <v>9.3276114624636275</v>
      </c>
      <c r="L28" s="4">
        <f>[1]ProEmp!K25</f>
        <v>44278.778895867392</v>
      </c>
      <c r="M28" s="3">
        <f>[1]ProEmp!L25</f>
        <v>4.1276790035609263</v>
      </c>
      <c r="N28" s="3">
        <f t="shared" si="2"/>
        <v>36.84161445135625</v>
      </c>
    </row>
    <row r="29" spans="1:14">
      <c r="A29" s="58" t="s">
        <v>28</v>
      </c>
      <c r="B29" s="4">
        <f>[1]ProEmp!C26</f>
        <v>211910.59267731718</v>
      </c>
      <c r="C29" s="3">
        <f>[1]ProEmp!D26</f>
        <v>4.6780570457620758</v>
      </c>
      <c r="D29" s="4">
        <f>[1]ProEmp!E26</f>
        <v>210212.96481577796</v>
      </c>
      <c r="E29" s="3">
        <f>[1]ProEmp!F26</f>
        <v>4.6927826043721694</v>
      </c>
      <c r="F29" s="4">
        <f>[1]ProEmp!G26</f>
        <v>1697.6278615392184</v>
      </c>
      <c r="G29" s="3">
        <f>[1]ProEmp!H26</f>
        <v>1.4420659281886923</v>
      </c>
      <c r="H29" s="3">
        <f t="shared" si="0"/>
        <v>0.80110571165465472</v>
      </c>
      <c r="I29" s="4">
        <f>[1]ProEmp!I26</f>
        <v>9680.8522042279274</v>
      </c>
      <c r="J29" s="3">
        <f>[1]ProEmp!J26</f>
        <v>4.618316730463313</v>
      </c>
      <c r="K29" s="3">
        <f t="shared" si="1"/>
        <v>4.6052593438810163</v>
      </c>
      <c r="L29" s="4">
        <f>[1]ProEmp!K26</f>
        <v>62159.688712970725</v>
      </c>
      <c r="M29" s="3">
        <f>[1]ProEmp!L26</f>
        <v>4.1289609569803307</v>
      </c>
      <c r="N29" s="3">
        <f t="shared" si="2"/>
        <v>29.569864431266137</v>
      </c>
    </row>
    <row r="30" spans="1:14">
      <c r="A30" s="50"/>
      <c r="B30" s="51"/>
      <c r="C30" s="52"/>
      <c r="D30" s="51"/>
      <c r="E30" s="52"/>
      <c r="F30" s="51"/>
      <c r="G30" s="52"/>
      <c r="H30" s="53"/>
      <c r="I30" s="51"/>
      <c r="J30" s="52"/>
      <c r="K30" s="54"/>
      <c r="L30" s="51"/>
      <c r="M30" s="52"/>
      <c r="N30" s="54"/>
    </row>
    <row r="31" spans="1:14">
      <c r="A31" s="1" t="s">
        <v>73</v>
      </c>
    </row>
    <row r="32" spans="1:14">
      <c r="A32" s="1" t="s">
        <v>3</v>
      </c>
    </row>
    <row r="33" spans="1:14">
      <c r="A33" s="1" t="s">
        <v>2</v>
      </c>
    </row>
    <row r="34" spans="1:14">
      <c r="A34" s="1" t="s">
        <v>1</v>
      </c>
    </row>
    <row r="35" spans="1:14">
      <c r="A35" s="1" t="s">
        <v>0</v>
      </c>
    </row>
    <row r="37" spans="1:14">
      <c r="A37" s="102" t="str">
        <f>A3</f>
        <v>Cuadro No. 1. Población Económicamente Activa (PEA) en condición de empleo, según dominio, rama de actividad  y ocupación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</row>
    <row r="38" spans="1:14">
      <c r="A38" s="15" t="s">
        <v>27</v>
      </c>
    </row>
    <row r="39" spans="1:14">
      <c r="A39" s="103" t="str">
        <f>A4</f>
        <v>Categorías</v>
      </c>
      <c r="B39" s="105" t="str">
        <f>B4</f>
        <v xml:space="preserve">            PEA            </v>
      </c>
      <c r="C39" s="105"/>
      <c r="D39" s="105" t="str">
        <f>D4</f>
        <v xml:space="preserve">        Ocupados         </v>
      </c>
      <c r="E39" s="105"/>
      <c r="F39" s="105" t="str">
        <f>F4</f>
        <v xml:space="preserve">           Desocupados           </v>
      </c>
      <c r="G39" s="105"/>
      <c r="H39" s="105"/>
      <c r="I39" s="105" t="str">
        <f>I4</f>
        <v xml:space="preserve">     Subempleo Visible     </v>
      </c>
      <c r="J39" s="105"/>
      <c r="K39" s="105"/>
      <c r="L39" s="105" t="str">
        <f>L4</f>
        <v xml:space="preserve">     Subempleo Invisible     </v>
      </c>
      <c r="M39" s="105"/>
      <c r="N39" s="105"/>
    </row>
    <row r="40" spans="1:14">
      <c r="A40" s="104"/>
      <c r="B40" s="14" t="str">
        <f>B5</f>
        <v>No.</v>
      </c>
      <c r="C40" s="14" t="str">
        <f>C5</f>
        <v>AEP</v>
      </c>
      <c r="D40" s="14" t="str">
        <f>D5</f>
        <v>No.</v>
      </c>
      <c r="E40" s="14" t="str">
        <f>E5</f>
        <v>AEP</v>
      </c>
      <c r="F40" s="14" t="str">
        <f>F5</f>
        <v>No.</v>
      </c>
      <c r="G40" s="14" t="str">
        <f>G5</f>
        <v>AEP</v>
      </c>
      <c r="H40" s="14" t="str">
        <f>H5</f>
        <v>TDA</v>
      </c>
      <c r="I40" s="14" t="str">
        <f>I5</f>
        <v>No.</v>
      </c>
      <c r="J40" s="14" t="str">
        <f>J5</f>
        <v>AEP</v>
      </c>
      <c r="K40" s="14" t="str">
        <f>K5</f>
        <v>TSV</v>
      </c>
      <c r="L40" s="14" t="str">
        <f>L5</f>
        <v>No.</v>
      </c>
      <c r="M40" s="14" t="str">
        <f>M5</f>
        <v>AEP</v>
      </c>
      <c r="N40" s="14" t="str">
        <f>N5</f>
        <v>TSI</v>
      </c>
    </row>
    <row r="42" spans="1:14">
      <c r="A42" s="7" t="str">
        <f t="shared" ref="A42:N42" si="3">A7</f>
        <v>Total Nacional</v>
      </c>
      <c r="B42" s="13">
        <f t="shared" si="3"/>
        <v>3466515.1564450446</v>
      </c>
      <c r="C42" s="12">
        <f t="shared" si="3"/>
        <v>7.0901827845760668</v>
      </c>
      <c r="D42" s="13">
        <f t="shared" si="3"/>
        <v>3307702.5662911604</v>
      </c>
      <c r="E42" s="12">
        <f t="shared" si="3"/>
        <v>6.996260764734167</v>
      </c>
      <c r="F42" s="13">
        <f t="shared" si="3"/>
        <v>158812.59015384584</v>
      </c>
      <c r="G42" s="12">
        <f t="shared" si="3"/>
        <v>8.890431844259588</v>
      </c>
      <c r="H42" s="12">
        <f t="shared" si="3"/>
        <v>4.5813326348386774</v>
      </c>
      <c r="I42" s="13">
        <f t="shared" si="3"/>
        <v>374484.09313239215</v>
      </c>
      <c r="J42" s="12">
        <f t="shared" si="3"/>
        <v>6.9099429998036817</v>
      </c>
      <c r="K42" s="12">
        <f t="shared" si="3"/>
        <v>11.321577004799778</v>
      </c>
      <c r="L42" s="13">
        <f t="shared" si="3"/>
        <v>1090799.6267345501</v>
      </c>
      <c r="M42" s="12">
        <f t="shared" si="3"/>
        <v>5.9681694083721339</v>
      </c>
      <c r="N42" s="12">
        <f t="shared" si="3"/>
        <v>32.97756085601236</v>
      </c>
    </row>
    <row r="43" spans="1:14">
      <c r="B43" s="11"/>
      <c r="C43" s="10"/>
      <c r="D43" s="11"/>
      <c r="E43" s="10"/>
      <c r="F43" s="11"/>
      <c r="G43" s="10"/>
      <c r="H43" s="10"/>
      <c r="I43" s="11"/>
      <c r="J43" s="10"/>
      <c r="K43" s="10"/>
      <c r="L43" s="11"/>
      <c r="M43" s="10"/>
      <c r="N43" s="10"/>
    </row>
    <row r="44" spans="1:14">
      <c r="A44" s="7" t="s">
        <v>26</v>
      </c>
      <c r="B44" s="86"/>
      <c r="C44" s="87"/>
      <c r="D44" s="86"/>
      <c r="E44" s="87"/>
      <c r="F44" s="86"/>
      <c r="G44" s="87"/>
      <c r="H44" s="87"/>
      <c r="I44" s="86"/>
      <c r="J44" s="87"/>
      <c r="K44" s="87"/>
      <c r="L44" s="86"/>
      <c r="M44" s="87"/>
      <c r="N44" s="87"/>
    </row>
    <row r="45" spans="1:14">
      <c r="A45" s="5" t="s">
        <v>25</v>
      </c>
      <c r="B45" s="4">
        <f>[1]ProEmp!C28</f>
        <v>1204567.0884673768</v>
      </c>
      <c r="C45" s="3">
        <f>[1]ProEmp!D28</f>
        <v>4.8938438165859957</v>
      </c>
      <c r="D45" s="4">
        <f>[1]ProEmp!E28</f>
        <v>1191561.9767905404</v>
      </c>
      <c r="E45" s="3">
        <f>[1]ProEmp!F28</f>
        <v>4.88124618088513</v>
      </c>
      <c r="F45" s="4">
        <f>[1]ProEmp!G28</f>
        <v>13005.111676832084</v>
      </c>
      <c r="G45" s="3">
        <f>[1]ProEmp!H28</f>
        <v>6.154253412259278</v>
      </c>
      <c r="H45" s="3">
        <f t="shared" ref="H45:H69" si="4">F45/B45*100</f>
        <v>1.0796502578680822</v>
      </c>
      <c r="I45" s="4">
        <f>[1]ProEmp!I28</f>
        <v>126925.72892058625</v>
      </c>
      <c r="J45" s="3">
        <f>[1]ProEmp!J28</f>
        <v>5.3134475427125842</v>
      </c>
      <c r="K45" s="3">
        <f t="shared" ref="K45:K69" si="5">IF(ISNUMBER(I45/D45*100),I45/D45*100,0)</f>
        <v>10.652045918959194</v>
      </c>
      <c r="L45" s="4">
        <f>[1]ProEmp!K28</f>
        <v>473495.88460443279</v>
      </c>
      <c r="M45" s="3">
        <f>[1]ProEmp!L28</f>
        <v>4.604178372820833</v>
      </c>
      <c r="N45" s="3">
        <f t="shared" ref="N45:N69" si="6">IF(ISNUMBER(L45/D45*100),L45/D45*100,0)</f>
        <v>39.737411383316292</v>
      </c>
    </row>
    <row r="46" spans="1:14">
      <c r="A46" s="5" t="s">
        <v>24</v>
      </c>
      <c r="B46" s="4">
        <f>[1]ProEmp!C29</f>
        <v>8492.1965330638322</v>
      </c>
      <c r="C46" s="3">
        <f>[1]ProEmp!D29</f>
        <v>5.7447985198644442</v>
      </c>
      <c r="D46" s="4">
        <f>[1]ProEmp!E29</f>
        <v>8492.1965330638322</v>
      </c>
      <c r="E46" s="3">
        <f>[1]ProEmp!F29</f>
        <v>5.7447985198644442</v>
      </c>
      <c r="F46" s="4">
        <f>[1]ProEmp!G29</f>
        <v>0</v>
      </c>
      <c r="G46" s="3" t="str">
        <f>[1]ProEmp!H29</f>
        <v>.</v>
      </c>
      <c r="H46" s="3">
        <f t="shared" si="4"/>
        <v>0</v>
      </c>
      <c r="I46" s="4">
        <f>[1]ProEmp!I29</f>
        <v>1153.7342366301007</v>
      </c>
      <c r="J46" s="3">
        <f>[1]ProEmp!J29</f>
        <v>5.692058162201997</v>
      </c>
      <c r="K46" s="3">
        <f t="shared" si="5"/>
        <v>13.585816486207181</v>
      </c>
      <c r="L46" s="4">
        <f>[1]ProEmp!K29</f>
        <v>4131.986662872192</v>
      </c>
      <c r="M46" s="3">
        <f>[1]ProEmp!L29</f>
        <v>4.8975195157118252</v>
      </c>
      <c r="N46" s="3">
        <f t="shared" si="6"/>
        <v>48.656276933589112</v>
      </c>
    </row>
    <row r="47" spans="1:14">
      <c r="A47" s="5" t="s">
        <v>23</v>
      </c>
      <c r="B47" s="4">
        <f>[1]ProEmp!C30</f>
        <v>481929.39550976164</v>
      </c>
      <c r="C47" s="3">
        <f>[1]ProEmp!D30</f>
        <v>7.2238249207750558</v>
      </c>
      <c r="D47" s="4">
        <f>[1]ProEmp!E30</f>
        <v>457801.3266244118</v>
      </c>
      <c r="E47" s="3">
        <f>[1]ProEmp!F30</f>
        <v>7.1734260162423071</v>
      </c>
      <c r="F47" s="4">
        <f>[1]ProEmp!G30</f>
        <v>24128.06888534833</v>
      </c>
      <c r="G47" s="3">
        <f>[1]ProEmp!H30</f>
        <v>8.1177262431517381</v>
      </c>
      <c r="H47" s="3">
        <f t="shared" si="4"/>
        <v>5.0065567923755356</v>
      </c>
      <c r="I47" s="4">
        <f>[1]ProEmp!I30</f>
        <v>53440.930772365471</v>
      </c>
      <c r="J47" s="3">
        <f>[1]ProEmp!J30</f>
        <v>6.251794386729979</v>
      </c>
      <c r="K47" s="3">
        <f t="shared" si="5"/>
        <v>11.67338923336265</v>
      </c>
      <c r="L47" s="4">
        <f>[1]ProEmp!K30</f>
        <v>141595.91868980261</v>
      </c>
      <c r="M47" s="3">
        <f>[1]ProEmp!L30</f>
        <v>6.9742341462683788</v>
      </c>
      <c r="N47" s="3">
        <f t="shared" si="6"/>
        <v>30.929556219038741</v>
      </c>
    </row>
    <row r="48" spans="1:14">
      <c r="A48" s="5" t="s">
        <v>22</v>
      </c>
      <c r="B48" s="4">
        <f>[1]ProEmp!C31</f>
        <v>11710.455357687939</v>
      </c>
      <c r="C48" s="3">
        <f>[1]ProEmp!D31</f>
        <v>9.5952570964573152</v>
      </c>
      <c r="D48" s="4">
        <f>[1]ProEmp!E31</f>
        <v>11025.832683165689</v>
      </c>
      <c r="E48" s="3">
        <f>[1]ProEmp!F31</f>
        <v>9.4871756111801862</v>
      </c>
      <c r="F48" s="4">
        <f>[1]ProEmp!G31</f>
        <v>684.62267452225171</v>
      </c>
      <c r="G48" s="3">
        <f>[1]ProEmp!H31</f>
        <v>11.33590697143438</v>
      </c>
      <c r="H48" s="3">
        <f t="shared" si="4"/>
        <v>5.8462515214901138</v>
      </c>
      <c r="I48" s="4">
        <f>[1]ProEmp!I31</f>
        <v>0</v>
      </c>
      <c r="J48" s="3" t="str">
        <f>[1]ProEmp!J31</f>
        <v>.</v>
      </c>
      <c r="K48" s="3">
        <f t="shared" si="5"/>
        <v>0</v>
      </c>
      <c r="L48" s="4">
        <f>[1]ProEmp!K31</f>
        <v>1948.9908903573416</v>
      </c>
      <c r="M48" s="3">
        <f>[1]ProEmp!L31</f>
        <v>7.2788786883068273</v>
      </c>
      <c r="N48" s="3">
        <f t="shared" si="6"/>
        <v>17.676586851649521</v>
      </c>
    </row>
    <row r="49" spans="1:14">
      <c r="A49" s="5" t="s">
        <v>21</v>
      </c>
      <c r="B49" s="4">
        <f>[1]ProEmp!C32</f>
        <v>190496.91873039101</v>
      </c>
      <c r="C49" s="3">
        <f>[1]ProEmp!D32</f>
        <v>6.3040479789700523</v>
      </c>
      <c r="D49" s="4">
        <f>[1]ProEmp!E32</f>
        <v>168816.9401885354</v>
      </c>
      <c r="E49" s="3">
        <f>[1]ProEmp!F32</f>
        <v>6.3157859445645395</v>
      </c>
      <c r="F49" s="4">
        <f>[1]ProEmp!G32</f>
        <v>21679.978541855784</v>
      </c>
      <c r="G49" s="3">
        <f>[1]ProEmp!H32</f>
        <v>6.2151108358347704</v>
      </c>
      <c r="H49" s="3">
        <f t="shared" si="4"/>
        <v>11.380750243283099</v>
      </c>
      <c r="I49" s="4">
        <f>[1]ProEmp!I32</f>
        <v>18553.043663692024</v>
      </c>
      <c r="J49" s="3">
        <f>[1]ProEmp!J32</f>
        <v>7.4266829567249051</v>
      </c>
      <c r="K49" s="3">
        <f t="shared" si="5"/>
        <v>10.990036688836982</v>
      </c>
      <c r="L49" s="4">
        <f>[1]ProEmp!K32</f>
        <v>72056.738031209621</v>
      </c>
      <c r="M49" s="3">
        <f>[1]ProEmp!L32</f>
        <v>5.8045245914809263</v>
      </c>
      <c r="N49" s="3">
        <f t="shared" si="6"/>
        <v>42.683357458520682</v>
      </c>
    </row>
    <row r="50" spans="1:14">
      <c r="A50" s="5" t="s">
        <v>20</v>
      </c>
      <c r="B50" s="4">
        <f>[1]ProEmp!C33</f>
        <v>777109.94366701669</v>
      </c>
      <c r="C50" s="3">
        <f>[1]ProEmp!D33</f>
        <v>7.5687471550883965</v>
      </c>
      <c r="D50" s="4">
        <f>[1]ProEmp!E33</f>
        <v>743457.06920857157</v>
      </c>
      <c r="E50" s="3">
        <f>[1]ProEmp!F33</f>
        <v>7.4916830954582654</v>
      </c>
      <c r="F50" s="4">
        <f>[1]ProEmp!G33</f>
        <v>33652.874458445272</v>
      </c>
      <c r="G50" s="3">
        <f>[1]ProEmp!H33</f>
        <v>9.1635977091514125</v>
      </c>
      <c r="H50" s="3">
        <f t="shared" si="4"/>
        <v>4.3305165160600714</v>
      </c>
      <c r="I50" s="4">
        <f>[1]ProEmp!I33</f>
        <v>83448.180141615318</v>
      </c>
      <c r="J50" s="3">
        <f>[1]ProEmp!J33</f>
        <v>7.464662125965857</v>
      </c>
      <c r="K50" s="3">
        <f t="shared" si="5"/>
        <v>11.224344161586622</v>
      </c>
      <c r="L50" s="4">
        <f>[1]ProEmp!K33</f>
        <v>220011.71242769706</v>
      </c>
      <c r="M50" s="3">
        <f>[1]ProEmp!L33</f>
        <v>6.9624700849484888</v>
      </c>
      <c r="N50" s="3">
        <f t="shared" si="6"/>
        <v>29.59306213362191</v>
      </c>
    </row>
    <row r="51" spans="1:14">
      <c r="A51" s="5" t="s">
        <v>19</v>
      </c>
      <c r="B51" s="4">
        <f>[1]ProEmp!C34</f>
        <v>122946.77532055887</v>
      </c>
      <c r="C51" s="3">
        <f>[1]ProEmp!D34</f>
        <v>7.9213002182946664</v>
      </c>
      <c r="D51" s="4">
        <f>[1]ProEmp!E34</f>
        <v>117615.55858302192</v>
      </c>
      <c r="E51" s="3">
        <f>[1]ProEmp!F34</f>
        <v>7.8887434260616214</v>
      </c>
      <c r="F51" s="4">
        <f>[1]ProEmp!G34</f>
        <v>5331.216737536959</v>
      </c>
      <c r="G51" s="3">
        <f>[1]ProEmp!H34</f>
        <v>8.6063483654544832</v>
      </c>
      <c r="H51" s="3">
        <f t="shared" si="4"/>
        <v>4.3361989150483113</v>
      </c>
      <c r="I51" s="4">
        <f>[1]ProEmp!I34</f>
        <v>15912.384642200304</v>
      </c>
      <c r="J51" s="3">
        <f>[1]ProEmp!J34</f>
        <v>7.0881450764506431</v>
      </c>
      <c r="K51" s="3">
        <f t="shared" si="5"/>
        <v>13.529149403280814</v>
      </c>
      <c r="L51" s="4">
        <f>[1]ProEmp!K34</f>
        <v>31679.311517948889</v>
      </c>
      <c r="M51" s="3">
        <f>[1]ProEmp!L34</f>
        <v>7.2659296424587527</v>
      </c>
      <c r="N51" s="3">
        <f t="shared" si="6"/>
        <v>26.934626591589279</v>
      </c>
    </row>
    <row r="52" spans="1:14">
      <c r="A52" s="5" t="s">
        <v>18</v>
      </c>
      <c r="B52" s="4">
        <f>[1]ProEmp!C35</f>
        <v>107550.17284678013</v>
      </c>
      <c r="C52" s="3">
        <f>[1]ProEmp!D35</f>
        <v>10.929696678091581</v>
      </c>
      <c r="D52" s="4">
        <f>[1]ProEmp!E35</f>
        <v>101772.11118585677</v>
      </c>
      <c r="E52" s="3">
        <f>[1]ProEmp!F35</f>
        <v>10.882182201056025</v>
      </c>
      <c r="F52" s="4">
        <f>[1]ProEmp!G35</f>
        <v>5778.0616609234576</v>
      </c>
      <c r="G52" s="3">
        <f>[1]ProEmp!H35</f>
        <v>11.820439131538295</v>
      </c>
      <c r="H52" s="3">
        <f t="shared" si="4"/>
        <v>5.3724336353741551</v>
      </c>
      <c r="I52" s="4">
        <f>[1]ProEmp!I35</f>
        <v>6694.2013440830397</v>
      </c>
      <c r="J52" s="3">
        <f>[1]ProEmp!J35</f>
        <v>9.7465214873957127</v>
      </c>
      <c r="K52" s="3">
        <f t="shared" si="5"/>
        <v>6.5776382803517288</v>
      </c>
      <c r="L52" s="4">
        <f>[1]ProEmp!K35</f>
        <v>19077.531480257185</v>
      </c>
      <c r="M52" s="3">
        <f>[1]ProEmp!L35</f>
        <v>8.5148062114992804</v>
      </c>
      <c r="N52" s="3">
        <f t="shared" si="6"/>
        <v>18.745343157338748</v>
      </c>
    </row>
    <row r="53" spans="1:14">
      <c r="A53" s="5" t="s">
        <v>17</v>
      </c>
      <c r="B53" s="4">
        <f>[1]ProEmp!C36</f>
        <v>527088.32756879204</v>
      </c>
      <c r="C53" s="3">
        <f>[1]ProEmp!D36</f>
        <v>9.4975783737490449</v>
      </c>
      <c r="D53" s="4">
        <f>[1]ProEmp!E36</f>
        <v>499747.73563574866</v>
      </c>
      <c r="E53" s="3">
        <f>[1]ProEmp!F36</f>
        <v>9.5181742040326096</v>
      </c>
      <c r="F53" s="4">
        <f>[1]ProEmp!G36</f>
        <v>27340.591933043601</v>
      </c>
      <c r="G53" s="3">
        <f>[1]ProEmp!H36</f>
        <v>9.1313953683645472</v>
      </c>
      <c r="H53" s="3">
        <f t="shared" si="4"/>
        <v>5.1870987276748775</v>
      </c>
      <c r="I53" s="4">
        <f>[1]ProEmp!I36</f>
        <v>66544.054487715286</v>
      </c>
      <c r="J53" s="3">
        <f>[1]ProEmp!J36</f>
        <v>9.0420918979093887</v>
      </c>
      <c r="K53" s="3">
        <f t="shared" si="5"/>
        <v>13.315528964440826</v>
      </c>
      <c r="L53" s="4">
        <f>[1]ProEmp!K36</f>
        <v>124885.41895309665</v>
      </c>
      <c r="M53" s="3">
        <f>[1]ProEmp!L36</f>
        <v>6.6688061617917915</v>
      </c>
      <c r="N53" s="3">
        <f t="shared" si="6"/>
        <v>24.989691808052921</v>
      </c>
    </row>
    <row r="54" spans="1:14">
      <c r="A54" s="5" t="s">
        <v>5</v>
      </c>
      <c r="B54" s="4">
        <f>[1]ProEmp!C37</f>
        <v>8289.561435471438</v>
      </c>
      <c r="C54" s="3">
        <f>[1]ProEmp!D37</f>
        <v>7.5925442591852397</v>
      </c>
      <c r="D54" s="4">
        <f>[1]ProEmp!E37</f>
        <v>7411.818857550059</v>
      </c>
      <c r="E54" s="3">
        <f>[1]ProEmp!F37</f>
        <v>7.4063476207265033</v>
      </c>
      <c r="F54" s="4">
        <f>[1]ProEmp!G37</f>
        <v>877.74257792137837</v>
      </c>
      <c r="G54" s="3">
        <f>[1]ProEmp!H37</f>
        <v>8.8966107057383947</v>
      </c>
      <c r="H54" s="3">
        <f t="shared" si="4"/>
        <v>10.588528533795225</v>
      </c>
      <c r="I54" s="4">
        <f>[1]ProEmp!I37</f>
        <v>1811.834923516215</v>
      </c>
      <c r="J54" s="3">
        <f>[1]ProEmp!J37</f>
        <v>6.660950370820709</v>
      </c>
      <c r="K54" s="3">
        <f t="shared" si="5"/>
        <v>24.445213224154649</v>
      </c>
      <c r="L54" s="4">
        <f>[1]ProEmp!K37</f>
        <v>1916.1334768839381</v>
      </c>
      <c r="M54" s="3">
        <f>[1]ProEmp!L37</f>
        <v>6.6</v>
      </c>
      <c r="N54" s="3">
        <f t="shared" si="6"/>
        <v>25.852405647124876</v>
      </c>
    </row>
    <row r="55" spans="1:14">
      <c r="A55" s="5" t="s">
        <v>4</v>
      </c>
      <c r="B55" s="4">
        <f>[1]ProEmp!C38</f>
        <v>26334.321007416573</v>
      </c>
      <c r="C55" s="3">
        <f>[1]ProEmp!D38</f>
        <v>11.458104726224613</v>
      </c>
      <c r="D55" s="4">
        <f>[1]ProEmp!E38</f>
        <v>0</v>
      </c>
      <c r="E55" s="3" t="str">
        <f>[1]ProEmp!F38</f>
        <v>.</v>
      </c>
      <c r="F55" s="4">
        <f>[1]ProEmp!G38</f>
        <v>26334.321007416573</v>
      </c>
      <c r="G55" s="3">
        <f>[1]ProEmp!H38</f>
        <v>11.458104726224613</v>
      </c>
      <c r="H55" s="3">
        <f t="shared" si="4"/>
        <v>100</v>
      </c>
      <c r="I55" s="4">
        <f>[1]ProEmp!I38</f>
        <v>0</v>
      </c>
      <c r="J55" s="3" t="str">
        <f>[1]ProEmp!J38</f>
        <v>.</v>
      </c>
      <c r="K55" s="3">
        <f t="shared" si="5"/>
        <v>0</v>
      </c>
      <c r="L55" s="4">
        <f>[1]ProEmp!K38</f>
        <v>0</v>
      </c>
      <c r="M55" s="3" t="str">
        <f>[1]ProEmp!L38</f>
        <v>.</v>
      </c>
      <c r="N55" s="3">
        <f t="shared" si="6"/>
        <v>0</v>
      </c>
    </row>
    <row r="56" spans="1:14" ht="12.75">
      <c r="A56" s="5"/>
      <c r="B56" s="9"/>
      <c r="C56" s="8"/>
      <c r="D56" s="9"/>
      <c r="E56" s="8"/>
      <c r="F56" s="9"/>
      <c r="G56" s="8"/>
      <c r="H56" s="8"/>
      <c r="I56" s="9"/>
      <c r="J56" s="8"/>
      <c r="K56" s="8">
        <f t="shared" si="5"/>
        <v>0</v>
      </c>
      <c r="L56" s="9"/>
      <c r="M56" s="8"/>
      <c r="N56" s="8">
        <f t="shared" si="6"/>
        <v>0</v>
      </c>
    </row>
    <row r="57" spans="1:14">
      <c r="A57" s="7" t="s">
        <v>16</v>
      </c>
      <c r="B57" s="86"/>
      <c r="C57" s="87"/>
      <c r="D57" s="86"/>
      <c r="E57" s="87"/>
      <c r="F57" s="86"/>
      <c r="G57" s="87"/>
      <c r="H57" s="87"/>
      <c r="I57" s="86"/>
      <c r="J57" s="87"/>
      <c r="K57" s="87"/>
      <c r="L57" s="86"/>
      <c r="M57" s="87"/>
      <c r="N57" s="87"/>
    </row>
    <row r="58" spans="1:14">
      <c r="A58" s="5" t="s">
        <v>15</v>
      </c>
      <c r="B58" s="4">
        <f>[1]ProEmp!C40</f>
        <v>268424.32692311588</v>
      </c>
      <c r="C58" s="3">
        <f>[1]ProEmp!D40</f>
        <v>12.72240397827496</v>
      </c>
      <c r="D58" s="4">
        <f>[1]ProEmp!E40</f>
        <v>255908.17163079424</v>
      </c>
      <c r="E58" s="3">
        <f>[1]ProEmp!F40</f>
        <v>12.752410789584813</v>
      </c>
      <c r="F58" s="4">
        <f>[1]ProEmp!G40</f>
        <v>12516.155292322423</v>
      </c>
      <c r="G58" s="3">
        <f>[1]ProEmp!H40</f>
        <v>12.117358309724359</v>
      </c>
      <c r="H58" s="3">
        <f t="shared" si="4"/>
        <v>4.6628245046908114</v>
      </c>
      <c r="I58" s="4">
        <f>[1]ProEmp!I40</f>
        <v>28752.101366802552</v>
      </c>
      <c r="J58" s="3">
        <f>[1]ProEmp!J40</f>
        <v>12.453233091539603</v>
      </c>
      <c r="K58" s="3">
        <f t="shared" si="5"/>
        <v>11.235319756918118</v>
      </c>
      <c r="L58" s="4">
        <f>[1]ProEmp!K40</f>
        <v>22368.74640647486</v>
      </c>
      <c r="M58" s="3">
        <f>[1]ProEmp!L40</f>
        <v>10.111729106054858</v>
      </c>
      <c r="N58" s="3">
        <f t="shared" si="6"/>
        <v>8.740926975456988</v>
      </c>
    </row>
    <row r="59" spans="1:14">
      <c r="A59" s="5" t="s">
        <v>14</v>
      </c>
      <c r="B59" s="6">
        <f>[1]ProEmp!C41</f>
        <v>106733.18725808179</v>
      </c>
      <c r="C59" s="2">
        <f>[1]ProEmp!D41</f>
        <v>10.814989226025805</v>
      </c>
      <c r="D59" s="6">
        <f>[1]ProEmp!E41</f>
        <v>100970.56168609251</v>
      </c>
      <c r="E59" s="2">
        <f>[1]ProEmp!F41</f>
        <v>10.702232096328776</v>
      </c>
      <c r="F59" s="6">
        <f>[1]ProEmp!G41</f>
        <v>5762.6255719892442</v>
      </c>
      <c r="G59" s="2">
        <f>[1]ProEmp!H41</f>
        <v>12.686996690644197</v>
      </c>
      <c r="H59" s="3">
        <f t="shared" si="4"/>
        <v>5.3990944335384317</v>
      </c>
      <c r="I59" s="6">
        <f>[1]ProEmp!I41</f>
        <v>3107.325465907692</v>
      </c>
      <c r="J59" s="2">
        <f>[1]ProEmp!J41</f>
        <v>9.8767610855558932</v>
      </c>
      <c r="K59" s="3">
        <f t="shared" si="5"/>
        <v>3.077456848826948</v>
      </c>
      <c r="L59" s="6">
        <f>[1]ProEmp!K41</f>
        <v>20643.147495007001</v>
      </c>
      <c r="M59" s="2">
        <f>[1]ProEmp!L41</f>
        <v>8.3206967919875066</v>
      </c>
      <c r="N59" s="3">
        <f t="shared" si="6"/>
        <v>20.444718886663722</v>
      </c>
    </row>
    <row r="60" spans="1:14">
      <c r="A60" s="5" t="s">
        <v>13</v>
      </c>
      <c r="B60" s="4">
        <f>[1]ProEmp!C42</f>
        <v>85899.91023007239</v>
      </c>
      <c r="C60" s="3">
        <f>[1]ProEmp!D42</f>
        <v>11.247594965182017</v>
      </c>
      <c r="D60" s="4">
        <f>[1]ProEmp!E42</f>
        <v>80134.603905605152</v>
      </c>
      <c r="E60" s="3">
        <f>[1]ProEmp!F42</f>
        <v>11.253198478026379</v>
      </c>
      <c r="F60" s="4">
        <f>[1]ProEmp!G42</f>
        <v>5765.3063244671957</v>
      </c>
      <c r="G60" s="3">
        <f>[1]ProEmp!H42</f>
        <v>11.170666921287241</v>
      </c>
      <c r="H60" s="3">
        <f t="shared" si="4"/>
        <v>6.7116558201580521</v>
      </c>
      <c r="I60" s="4">
        <f>[1]ProEmp!I42</f>
        <v>3799.9552420006257</v>
      </c>
      <c r="J60" s="3">
        <f>[1]ProEmp!J42</f>
        <v>9.5940721533258504</v>
      </c>
      <c r="K60" s="3">
        <f t="shared" si="5"/>
        <v>4.7419654641043678</v>
      </c>
      <c r="L60" s="4">
        <f>[1]ProEmp!K42</f>
        <v>13153.343913086928</v>
      </c>
      <c r="M60" s="3">
        <f>[1]ProEmp!L42</f>
        <v>10.231857703688311</v>
      </c>
      <c r="N60" s="3">
        <f t="shared" si="6"/>
        <v>16.414062429984629</v>
      </c>
    </row>
    <row r="61" spans="1:14">
      <c r="A61" s="5" t="s">
        <v>12</v>
      </c>
      <c r="B61" s="4">
        <f>[1]ProEmp!C43</f>
        <v>550316.08557496732</v>
      </c>
      <c r="C61" s="3">
        <f>[1]ProEmp!D43</f>
        <v>7.5038212190175821</v>
      </c>
      <c r="D61" s="4">
        <f>[1]ProEmp!E43</f>
        <v>528573.81242367893</v>
      </c>
      <c r="E61" s="3">
        <f>[1]ProEmp!F43</f>
        <v>7.408168982042473</v>
      </c>
      <c r="F61" s="4">
        <f>[1]ProEmp!G43</f>
        <v>21742.273151288126</v>
      </c>
      <c r="G61" s="3">
        <f>[1]ProEmp!H43</f>
        <v>9.6517433550396188</v>
      </c>
      <c r="H61" s="3">
        <f t="shared" si="4"/>
        <v>3.9508700038400506</v>
      </c>
      <c r="I61" s="4">
        <f>[1]ProEmp!I43</f>
        <v>56968.942923383314</v>
      </c>
      <c r="J61" s="3">
        <f>[1]ProEmp!J43</f>
        <v>7.7023995961183163</v>
      </c>
      <c r="K61" s="3">
        <f t="shared" si="5"/>
        <v>10.777859512593444</v>
      </c>
      <c r="L61" s="4">
        <f>[1]ProEmp!K43</f>
        <v>142538.77762942115</v>
      </c>
      <c r="M61" s="3">
        <f>[1]ProEmp!L43</f>
        <v>6.8076369451683973</v>
      </c>
      <c r="N61" s="3">
        <f t="shared" si="6"/>
        <v>26.966674148277527</v>
      </c>
    </row>
    <row r="62" spans="1:14">
      <c r="A62" s="5" t="s">
        <v>11</v>
      </c>
      <c r="B62" s="4">
        <f>[1]ProEmp!C44</f>
        <v>1155209.6318404737</v>
      </c>
      <c r="C62" s="3">
        <f>[1]ProEmp!D44</f>
        <v>4.847397108515163</v>
      </c>
      <c r="D62" s="4">
        <f>[1]ProEmp!E44</f>
        <v>1148206.818594913</v>
      </c>
      <c r="E62" s="3">
        <f>[1]ProEmp!F44</f>
        <v>4.8413763861695633</v>
      </c>
      <c r="F62" s="4">
        <f>[1]ProEmp!G44</f>
        <v>7002.813245558681</v>
      </c>
      <c r="G62" s="3">
        <f>[1]ProEmp!H44</f>
        <v>6.0742427975330955</v>
      </c>
      <c r="H62" s="3">
        <f t="shared" si="4"/>
        <v>0.60619415321198766</v>
      </c>
      <c r="I62" s="4">
        <f>[1]ProEmp!I44</f>
        <v>126691.14545858705</v>
      </c>
      <c r="J62" s="3">
        <f>[1]ProEmp!J44</f>
        <v>5.3504627530785394</v>
      </c>
      <c r="K62" s="3">
        <f t="shared" si="5"/>
        <v>11.033826259072551</v>
      </c>
      <c r="L62" s="4">
        <f>[1]ProEmp!K44</f>
        <v>456445.67095725151</v>
      </c>
      <c r="M62" s="3">
        <f>[1]ProEmp!L44</f>
        <v>4.5702733696428801</v>
      </c>
      <c r="N62" s="3">
        <f t="shared" si="6"/>
        <v>39.752914158427885</v>
      </c>
    </row>
    <row r="63" spans="1:14">
      <c r="A63" s="5" t="s">
        <v>10</v>
      </c>
      <c r="B63" s="4">
        <f>[1]ProEmp!C45</f>
        <v>87016.158055886146</v>
      </c>
      <c r="C63" s="3">
        <f>[1]ProEmp!D45</f>
        <v>6.875397615153898</v>
      </c>
      <c r="D63" s="4">
        <f>[1]ProEmp!E45</f>
        <v>84380.072879723331</v>
      </c>
      <c r="E63" s="3">
        <f>[1]ProEmp!F45</f>
        <v>6.9056032779132313</v>
      </c>
      <c r="F63" s="4">
        <f>[1]ProEmp!G45</f>
        <v>2636.0851761627946</v>
      </c>
      <c r="G63" s="3">
        <f>[1]ProEmp!H45</f>
        <v>5.9447577736020358</v>
      </c>
      <c r="H63" s="3">
        <f t="shared" si="4"/>
        <v>3.0294203226827925</v>
      </c>
      <c r="I63" s="4">
        <f>[1]ProEmp!I45</f>
        <v>10203.792127382014</v>
      </c>
      <c r="J63" s="3">
        <f>[1]ProEmp!J45</f>
        <v>6.6854174309550567</v>
      </c>
      <c r="K63" s="3">
        <f t="shared" si="5"/>
        <v>12.092656215083695</v>
      </c>
      <c r="L63" s="4">
        <f>[1]ProEmp!K45</f>
        <v>21625.527066655861</v>
      </c>
      <c r="M63" s="3">
        <f>[1]ProEmp!L45</f>
        <v>6.8926183068437972</v>
      </c>
      <c r="N63" s="3">
        <f t="shared" si="6"/>
        <v>25.628713425598988</v>
      </c>
    </row>
    <row r="64" spans="1:14">
      <c r="A64" s="5" t="s">
        <v>9</v>
      </c>
      <c r="B64" s="4">
        <f>[1]ProEmp!C46</f>
        <v>455892.9947904385</v>
      </c>
      <c r="C64" s="3">
        <f>[1]ProEmp!D46</f>
        <v>6.8620947186108801</v>
      </c>
      <c r="D64" s="4">
        <f>[1]ProEmp!E46</f>
        <v>421498.39162254235</v>
      </c>
      <c r="E64" s="3">
        <f>[1]ProEmp!F46</f>
        <v>6.9046604374178298</v>
      </c>
      <c r="F64" s="4">
        <f>[1]ProEmp!G46</f>
        <v>34394.60316789378</v>
      </c>
      <c r="G64" s="3">
        <f>[1]ProEmp!H46</f>
        <v>6.3387451328305016</v>
      </c>
      <c r="H64" s="3">
        <f t="shared" si="4"/>
        <v>7.5444465172587334</v>
      </c>
      <c r="I64" s="4">
        <f>[1]ProEmp!I46</f>
        <v>44226.377475873815</v>
      </c>
      <c r="J64" s="3">
        <f>[1]ProEmp!J46</f>
        <v>7.3514365552260825</v>
      </c>
      <c r="K64" s="3">
        <f t="shared" si="5"/>
        <v>10.492656284078814</v>
      </c>
      <c r="L64" s="4">
        <f>[1]ProEmp!K46</f>
        <v>175096.00872248143</v>
      </c>
      <c r="M64" s="3">
        <f>[1]ProEmp!L46</f>
        <v>6.6344849504472627</v>
      </c>
      <c r="N64" s="3">
        <f t="shared" si="6"/>
        <v>41.541323099349412</v>
      </c>
    </row>
    <row r="65" spans="1:14">
      <c r="A65" s="5" t="s">
        <v>8</v>
      </c>
      <c r="B65" s="4">
        <f>[1]ProEmp!C47</f>
        <v>185428.05674804718</v>
      </c>
      <c r="C65" s="3">
        <f>[1]ProEmp!D47</f>
        <v>6.0105475855274184</v>
      </c>
      <c r="D65" s="4">
        <f>[1]ProEmp!E47</f>
        <v>181334.26734864706</v>
      </c>
      <c r="E65" s="3">
        <f>[1]ProEmp!F47</f>
        <v>5.9882405337748086</v>
      </c>
      <c r="F65" s="4">
        <f>[1]ProEmp!G47</f>
        <v>4093.7893994001843</v>
      </c>
      <c r="G65" s="3">
        <f>[1]ProEmp!H47</f>
        <v>6.8875670979727941</v>
      </c>
      <c r="H65" s="3">
        <f t="shared" si="4"/>
        <v>2.2077507962900538</v>
      </c>
      <c r="I65" s="4">
        <f>[1]ProEmp!I47</f>
        <v>30197.110901658929</v>
      </c>
      <c r="J65" s="3">
        <f>[1]ProEmp!J47</f>
        <v>5.6741553415509971</v>
      </c>
      <c r="K65" s="3">
        <f t="shared" si="5"/>
        <v>16.652732736719678</v>
      </c>
      <c r="L65" s="4">
        <f>[1]ProEmp!K47</f>
        <v>49071.538591917255</v>
      </c>
      <c r="M65" s="3">
        <f>[1]ProEmp!L47</f>
        <v>5.9166343956761098</v>
      </c>
      <c r="N65" s="3">
        <f t="shared" si="6"/>
        <v>27.061370864652172</v>
      </c>
    </row>
    <row r="66" spans="1:14">
      <c r="A66" s="5" t="s">
        <v>7</v>
      </c>
      <c r="B66" s="4">
        <f>[1]ProEmp!C48</f>
        <v>82839.268932669511</v>
      </c>
      <c r="C66" s="3">
        <f>[1]ProEmp!D48</f>
        <v>7.0527488597707828</v>
      </c>
      <c r="D66" s="4">
        <f>[1]ProEmp!E48</f>
        <v>70834.471234062556</v>
      </c>
      <c r="E66" s="3">
        <f>[1]ProEmp!F48</f>
        <v>7.0499836763158399</v>
      </c>
      <c r="F66" s="4">
        <f>[1]ProEmp!G48</f>
        <v>12004.79769860691</v>
      </c>
      <c r="G66" s="3">
        <f>[1]ProEmp!H48</f>
        <v>7.0692114053307877</v>
      </c>
      <c r="H66" s="3">
        <f t="shared" si="4"/>
        <v>14.49167508752911</v>
      </c>
      <c r="I66" s="4">
        <f>[1]ProEmp!I48</f>
        <v>7541.2478977531791</v>
      </c>
      <c r="J66" s="3">
        <f>[1]ProEmp!J48</f>
        <v>6.5066048630564026</v>
      </c>
      <c r="K66" s="3">
        <f t="shared" si="5"/>
        <v>10.646296593129332</v>
      </c>
      <c r="L66" s="4">
        <f>[1]ProEmp!K48</f>
        <v>27625.693067763095</v>
      </c>
      <c r="M66" s="3">
        <f>[1]ProEmp!L48</f>
        <v>6.7184848337327789</v>
      </c>
      <c r="N66" s="3">
        <f t="shared" si="6"/>
        <v>39.000351928198732</v>
      </c>
    </row>
    <row r="67" spans="1:14">
      <c r="A67" s="5" t="s">
        <v>6</v>
      </c>
      <c r="B67" s="4">
        <f>[1]ProEmp!C49</f>
        <v>422102.60471882467</v>
      </c>
      <c r="C67" s="3">
        <f>[1]ProEmp!D49</f>
        <v>6.3273355472024875</v>
      </c>
      <c r="D67" s="4">
        <f>[1]ProEmp!E49</f>
        <v>397736.74494327151</v>
      </c>
      <c r="E67" s="3">
        <f>[1]ProEmp!F49</f>
        <v>6.2474590845628963</v>
      </c>
      <c r="F67" s="4">
        <f>[1]ProEmp!G49</f>
        <v>24365.85977555317</v>
      </c>
      <c r="G67" s="3">
        <f>[1]ProEmp!H49</f>
        <v>7.5396352559043276</v>
      </c>
      <c r="H67" s="3">
        <f t="shared" si="4"/>
        <v>5.7724969007912206</v>
      </c>
      <c r="I67" s="4">
        <f>[1]ProEmp!I49</f>
        <v>55493.002917904181</v>
      </c>
      <c r="J67" s="3">
        <f>[1]ProEmp!J49</f>
        <v>6.1227512512766857</v>
      </c>
      <c r="K67" s="3">
        <f t="shared" si="5"/>
        <v>13.952194164463997</v>
      </c>
      <c r="L67" s="4">
        <f>[1]ProEmp!K49</f>
        <v>150421.49601460705</v>
      </c>
      <c r="M67" s="3">
        <f>[1]ProEmp!L49</f>
        <v>6.0883478554053232</v>
      </c>
      <c r="N67" s="3">
        <f t="shared" si="6"/>
        <v>37.819361154590183</v>
      </c>
    </row>
    <row r="68" spans="1:14">
      <c r="A68" s="5" t="s">
        <v>5</v>
      </c>
      <c r="B68" s="4">
        <f>[1]ProEmp!C50</f>
        <v>40318.610364295564</v>
      </c>
      <c r="C68" s="3">
        <f>[1]ProEmp!D50</f>
        <v>7.8021283758505584</v>
      </c>
      <c r="D68" s="4">
        <f>[1]ProEmp!E50</f>
        <v>38124.65002110893</v>
      </c>
      <c r="E68" s="3">
        <f>[1]ProEmp!F50</f>
        <v>7.7159316252177907</v>
      </c>
      <c r="F68" s="4">
        <f>[1]ProEmp!G50</f>
        <v>2193.9603431866126</v>
      </c>
      <c r="G68" s="3">
        <f>[1]ProEmp!H50</f>
        <v>9.2486835766361803</v>
      </c>
      <c r="H68" s="3">
        <f t="shared" si="4"/>
        <v>5.4415574429854114</v>
      </c>
      <c r="I68" s="4">
        <f>[1]ProEmp!I50</f>
        <v>7503.0913551503672</v>
      </c>
      <c r="J68" s="3">
        <f>[1]ProEmp!J50</f>
        <v>5.9731466630941688</v>
      </c>
      <c r="K68" s="3">
        <f t="shared" si="5"/>
        <v>19.680420281880728</v>
      </c>
      <c r="L68" s="4">
        <f>[1]ProEmp!K50</f>
        <v>11809.676869894311</v>
      </c>
      <c r="M68" s="3">
        <f>[1]ProEmp!L50</f>
        <v>7.1424461783230138</v>
      </c>
      <c r="N68" s="3">
        <f t="shared" si="6"/>
        <v>30.976485983098879</v>
      </c>
    </row>
    <row r="69" spans="1:14">
      <c r="A69" s="5" t="s">
        <v>4</v>
      </c>
      <c r="B69" s="4">
        <f>[1]ProEmp!C51</f>
        <v>26334.321007416573</v>
      </c>
      <c r="C69" s="3">
        <f>[1]ProEmp!D51</f>
        <v>11.458104726224613</v>
      </c>
      <c r="D69" s="4">
        <f>[1]ProEmp!E51</f>
        <v>0</v>
      </c>
      <c r="E69" s="3" t="str">
        <f>[1]ProEmp!F51</f>
        <v>.</v>
      </c>
      <c r="F69" s="4">
        <f>[1]ProEmp!G51</f>
        <v>26334.321007416573</v>
      </c>
      <c r="G69" s="3">
        <f>[1]ProEmp!H51</f>
        <v>11.458104726224613</v>
      </c>
      <c r="H69" s="3">
        <f t="shared" si="4"/>
        <v>100</v>
      </c>
      <c r="I69" s="4">
        <f>[1]ProEmp!I51</f>
        <v>0</v>
      </c>
      <c r="J69" s="3" t="str">
        <f>[1]ProEmp!J51</f>
        <v>.</v>
      </c>
      <c r="K69" s="3">
        <f t="shared" si="5"/>
        <v>0</v>
      </c>
      <c r="L69" s="4">
        <f>[1]ProEmp!K51</f>
        <v>0</v>
      </c>
      <c r="M69" s="3" t="str">
        <f>[1]ProEmp!L51</f>
        <v>.</v>
      </c>
      <c r="N69" s="3">
        <f t="shared" si="6"/>
        <v>0</v>
      </c>
    </row>
    <row r="70" spans="1:14">
      <c r="A70" s="55"/>
      <c r="B70" s="55"/>
      <c r="C70" s="56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</row>
    <row r="71" spans="1:14">
      <c r="A71" s="1" t="str">
        <f>A31</f>
        <v>Fuente: Instituto Nacional de Estadística (INE). XL Encuesta Permanente de Hogares de Propósitos Múltiples, Septiembre 2010.</v>
      </c>
    </row>
    <row r="72" spans="1:14">
      <c r="A72" s="1" t="s">
        <v>3</v>
      </c>
    </row>
    <row r="73" spans="1:14">
      <c r="A73" s="1" t="s">
        <v>2</v>
      </c>
    </row>
    <row r="74" spans="1:14">
      <c r="A74" s="1" t="s">
        <v>1</v>
      </c>
    </row>
    <row r="75" spans="1:14">
      <c r="A75" s="1" t="s">
        <v>0</v>
      </c>
    </row>
  </sheetData>
  <mergeCells count="14">
    <mergeCell ref="A3:N3"/>
    <mergeCell ref="A4:A5"/>
    <mergeCell ref="B4:C4"/>
    <mergeCell ref="D4:E4"/>
    <mergeCell ref="F4:H4"/>
    <mergeCell ref="I4:K4"/>
    <mergeCell ref="L4:N4"/>
    <mergeCell ref="A37:N37"/>
    <mergeCell ref="A39:A40"/>
    <mergeCell ref="B39:C39"/>
    <mergeCell ref="D39:E39"/>
    <mergeCell ref="F39:H39"/>
    <mergeCell ref="I39:K39"/>
    <mergeCell ref="L39:N39"/>
  </mergeCells>
  <printOptions horizontalCentered="1"/>
  <pageMargins left="0.77122047244094494" right="0.27559055118110237" top="0.35433070866141736" bottom="0.39370078740157483" header="0" footer="0.15748031496062992"/>
  <pageSetup paperSize="9" scale="87" firstPageNumber="60" orientation="landscape" useFirstPageNumber="1" r:id="rId1"/>
  <headerFooter alignWithMargins="0">
    <oddFooter>&amp;L&amp;Z&amp;F+&amp;F+&amp;A&amp;C&amp;8&amp;P&amp;R&amp;D+&amp;T</oddFooter>
  </headerFooter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O75"/>
  <sheetViews>
    <sheetView workbookViewId="0">
      <selection activeCell="C47" sqref="C47"/>
    </sheetView>
  </sheetViews>
  <sheetFormatPr baseColWidth="10" defaultRowHeight="11.25"/>
  <cols>
    <col min="1" max="1" width="44.83203125" customWidth="1"/>
    <col min="2" max="2" width="13" bestFit="1" customWidth="1"/>
    <col min="3" max="3" width="9.6640625" bestFit="1" customWidth="1"/>
    <col min="4" max="4" width="13" bestFit="1" customWidth="1"/>
    <col min="5" max="5" width="8" customWidth="1"/>
    <col min="6" max="6" width="11" bestFit="1" customWidth="1"/>
    <col min="7" max="8" width="8" customWidth="1"/>
    <col min="9" max="9" width="11" bestFit="1" customWidth="1"/>
    <col min="10" max="11" width="8" customWidth="1"/>
    <col min="12" max="12" width="11" bestFit="1" customWidth="1"/>
    <col min="13" max="14" width="8" customWidth="1"/>
    <col min="15" max="15" width="9" bestFit="1" customWidth="1"/>
    <col min="16" max="16" width="6.1640625" bestFit="1" customWidth="1"/>
    <col min="17" max="17" width="7" bestFit="1" customWidth="1"/>
    <col min="18" max="18" width="9" bestFit="1" customWidth="1"/>
    <col min="19" max="19" width="6.1640625" bestFit="1" customWidth="1"/>
    <col min="20" max="20" width="7.1640625" bestFit="1" customWidth="1"/>
    <col min="21" max="21" width="9" bestFit="1" customWidth="1"/>
    <col min="22" max="22" width="6.1640625" bestFit="1" customWidth="1"/>
    <col min="23" max="23" width="7.1640625" bestFit="1" customWidth="1"/>
  </cols>
  <sheetData>
    <row r="1" spans="1:15">
      <c r="A1" s="106" t="s">
        <v>71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5" ht="26.25" customHeight="1">
      <c r="A2" s="106" t="s">
        <v>72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</row>
    <row r="3" spans="1:15">
      <c r="A3" s="103" t="s">
        <v>59</v>
      </c>
      <c r="B3" s="105" t="s">
        <v>58</v>
      </c>
      <c r="C3" s="105"/>
      <c r="D3" s="105" t="s">
        <v>57</v>
      </c>
      <c r="E3" s="105"/>
      <c r="F3" s="105" t="s">
        <v>56</v>
      </c>
      <c r="G3" s="105"/>
      <c r="H3" s="105"/>
      <c r="I3" s="105" t="s">
        <v>55</v>
      </c>
      <c r="J3" s="105"/>
      <c r="K3" s="105"/>
      <c r="L3" s="105" t="s">
        <v>54</v>
      </c>
      <c r="M3" s="105"/>
      <c r="N3" s="105"/>
    </row>
    <row r="4" spans="1:15">
      <c r="A4" s="104"/>
      <c r="B4" s="14" t="s">
        <v>51</v>
      </c>
      <c r="C4" s="14" t="s">
        <v>50</v>
      </c>
      <c r="D4" s="14" t="s">
        <v>51</v>
      </c>
      <c r="E4" s="14" t="s">
        <v>50</v>
      </c>
      <c r="F4" s="14" t="s">
        <v>51</v>
      </c>
      <c r="G4" s="14" t="s">
        <v>50</v>
      </c>
      <c r="H4" s="14" t="s">
        <v>53</v>
      </c>
      <c r="I4" s="14" t="s">
        <v>51</v>
      </c>
      <c r="J4" s="14" t="s">
        <v>50</v>
      </c>
      <c r="K4" s="14" t="s">
        <v>52</v>
      </c>
      <c r="L4" s="14" t="s">
        <v>51</v>
      </c>
      <c r="M4" s="14" t="s">
        <v>50</v>
      </c>
      <c r="N4" s="14" t="s">
        <v>49</v>
      </c>
    </row>
    <row r="5" spans="1:1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5">
      <c r="A6" s="60" t="s">
        <v>70</v>
      </c>
      <c r="B6" s="13">
        <f>[1]ProEmp!M8</f>
        <v>2191748.6782712997</v>
      </c>
      <c r="C6" s="12">
        <f>[1]ProEmp!N8</f>
        <v>6.6415626741996494</v>
      </c>
      <c r="D6" s="13">
        <f>[1]ProEmp!O8</f>
        <v>2102297.1506083999</v>
      </c>
      <c r="E6" s="12">
        <f>[1]ProEmp!P8</f>
        <v>6.5721495681219206</v>
      </c>
      <c r="F6" s="13">
        <f>[1]ProEmp!Q8</f>
        <v>89451.527662860462</v>
      </c>
      <c r="G6" s="12">
        <f>[1]ProEmp!R8</f>
        <v>8.1395650762445797</v>
      </c>
      <c r="H6" s="12">
        <f>F6/B6*100</f>
        <v>4.0812858038729907</v>
      </c>
      <c r="I6" s="13">
        <f>[1]ProEmp!S8</f>
        <v>205384.44461441485</v>
      </c>
      <c r="J6" s="12">
        <f>[1]ProEmp!T8</f>
        <v>6.5841394589536604</v>
      </c>
      <c r="K6" s="12">
        <f>IF(ISNUMBER(I6/D6*100),I6/D6*100,0)</f>
        <v>9.7695249482204307</v>
      </c>
      <c r="L6" s="13">
        <f>[1]ProEmp!U8</f>
        <v>770778.40461285389</v>
      </c>
      <c r="M6" s="12">
        <f>[1]ProEmp!V8</f>
        <v>5.5687733910942736</v>
      </c>
      <c r="N6" s="12">
        <f>IF(ISNUMBER(L6/D6*100),L6/D6*100,0)</f>
        <v>36.66362789816808</v>
      </c>
    </row>
    <row r="7" spans="1:15">
      <c r="A7" s="60"/>
      <c r="B7" s="89"/>
      <c r="C7" s="90"/>
      <c r="D7" s="89"/>
      <c r="E7" s="90"/>
      <c r="F7" s="89"/>
      <c r="G7" s="90"/>
      <c r="H7" s="90"/>
      <c r="I7" s="89"/>
      <c r="J7" s="90"/>
      <c r="K7" s="90"/>
      <c r="L7" s="89"/>
      <c r="M7" s="90"/>
      <c r="N7" s="90"/>
      <c r="O7" s="88"/>
    </row>
    <row r="8" spans="1:15">
      <c r="A8" s="60" t="s">
        <v>47</v>
      </c>
      <c r="B8" s="86"/>
      <c r="C8" s="87"/>
      <c r="D8" s="86"/>
      <c r="E8" s="87"/>
      <c r="F8" s="86"/>
      <c r="G8" s="87"/>
      <c r="H8" s="87"/>
      <c r="I8" s="86"/>
      <c r="J8" s="87"/>
      <c r="K8" s="87"/>
      <c r="L8" s="86"/>
      <c r="M8" s="87"/>
      <c r="N8" s="87"/>
      <c r="O8" s="88"/>
    </row>
    <row r="9" spans="1:15">
      <c r="A9" s="61" t="s">
        <v>46</v>
      </c>
      <c r="B9" s="6">
        <f>SUM(B10:B12)</f>
        <v>888723.16731914505</v>
      </c>
      <c r="C9" s="2">
        <f>AVERAGE(C10:C12)</f>
        <v>8.6658165934822602</v>
      </c>
      <c r="D9" s="6">
        <f>SUM(D10:D12)</f>
        <v>824838.33490499225</v>
      </c>
      <c r="E9" s="2">
        <f>AVERAGE(E10:E12)</f>
        <v>8.661433785404034</v>
      </c>
      <c r="F9" s="6">
        <f>SUM(F10:F12)</f>
        <v>63884.832414151606</v>
      </c>
      <c r="G9" s="2">
        <f>AVERAGE(G10:G12)</f>
        <v>8.6200032941332676</v>
      </c>
      <c r="H9" s="2">
        <f t="shared" ref="H9:H28" si="0">F9/B9*100</f>
        <v>7.1883838256249968</v>
      </c>
      <c r="I9" s="6">
        <f>SUM(I10:I12)</f>
        <v>74977.874844769482</v>
      </c>
      <c r="J9" s="2">
        <f>AVERAGE(J10:J12)</f>
        <v>8.8900220491128383</v>
      </c>
      <c r="K9" s="2">
        <f t="shared" ref="K9:K28" si="1">IF(ISNUMBER(I9/D9*100),I9/D9*100,0)</f>
        <v>9.090008510989696</v>
      </c>
      <c r="L9" s="6">
        <f>SUM(L10:L12)</f>
        <v>262866.16656173905</v>
      </c>
      <c r="M9" s="2">
        <f>AVERAGE(M10:M12)</f>
        <v>6.988246929006368</v>
      </c>
      <c r="N9" s="2">
        <f t="shared" ref="N9:N28" si="2">IF(ISNUMBER(L9/D9*100),L9/D9*100,0)</f>
        <v>31.868810582381201</v>
      </c>
      <c r="O9" s="88"/>
    </row>
    <row r="10" spans="1:15">
      <c r="A10" s="62" t="s">
        <v>45</v>
      </c>
      <c r="B10" s="6">
        <f>[1]ProEmp!M9</f>
        <v>245397.75959735957</v>
      </c>
      <c r="C10" s="2">
        <f>[1]ProEmp!N9</f>
        <v>9.3425165297535546</v>
      </c>
      <c r="D10" s="6">
        <f>[1]ProEmp!O9</f>
        <v>220907.24616464338</v>
      </c>
      <c r="E10" s="2">
        <f>[1]ProEmp!P9</f>
        <v>9.2864931019136776</v>
      </c>
      <c r="F10" s="6">
        <f>[1]ProEmp!Q9</f>
        <v>24490.5134327163</v>
      </c>
      <c r="G10" s="2">
        <f>[1]ProEmp!R9</f>
        <v>9.8490945674044248</v>
      </c>
      <c r="H10" s="2">
        <f t="shared" si="0"/>
        <v>9.9799254373387569</v>
      </c>
      <c r="I10" s="6">
        <f>[1]ProEmp!S9</f>
        <v>16913.467610142197</v>
      </c>
      <c r="J10" s="2">
        <f>[1]ProEmp!T9</f>
        <v>8.9588839941262837</v>
      </c>
      <c r="K10" s="2">
        <f t="shared" si="1"/>
        <v>7.6563661463311599</v>
      </c>
      <c r="L10" s="6">
        <f>[1]ProEmp!U9</f>
        <v>56253.114187407453</v>
      </c>
      <c r="M10" s="2">
        <f>[1]ProEmp!V9</f>
        <v>7.3325656379548594</v>
      </c>
      <c r="N10" s="2">
        <f t="shared" si="2"/>
        <v>25.464585324413353</v>
      </c>
      <c r="O10" s="88"/>
    </row>
    <row r="11" spans="1:15">
      <c r="A11" s="62" t="s">
        <v>44</v>
      </c>
      <c r="B11" s="6">
        <f>[1]ProEmp!M10</f>
        <v>149782.02724339132</v>
      </c>
      <c r="C11" s="2">
        <f>[1]ProEmp!N10</f>
        <v>9.0506436854984518</v>
      </c>
      <c r="D11" s="6">
        <f>[1]ProEmp!O10</f>
        <v>140081.9165152518</v>
      </c>
      <c r="E11" s="2">
        <f>[1]ProEmp!P10</f>
        <v>9.0980592441266612</v>
      </c>
      <c r="F11" s="6">
        <f>[1]ProEmp!Q10</f>
        <v>9700.1107281390305</v>
      </c>
      <c r="G11" s="2">
        <f>[1]ProEmp!R10</f>
        <v>8.3401360544217713</v>
      </c>
      <c r="H11" s="2">
        <f t="shared" si="0"/>
        <v>6.4761513157894708</v>
      </c>
      <c r="I11" s="6">
        <f>[1]ProEmp!S10</f>
        <v>10239.005768591191</v>
      </c>
      <c r="J11" s="2">
        <f>[1]ProEmp!T10</f>
        <v>10.158139534883723</v>
      </c>
      <c r="K11" s="2">
        <f t="shared" si="1"/>
        <v>7.3092987469773743</v>
      </c>
      <c r="L11" s="6">
        <f>[1]ProEmp!U10</f>
        <v>36968.1997750187</v>
      </c>
      <c r="M11" s="2">
        <f>[1]ProEmp!V10</f>
        <v>7.0574204946996506</v>
      </c>
      <c r="N11" s="2">
        <f t="shared" si="2"/>
        <v>26.390415475928819</v>
      </c>
      <c r="O11" s="88"/>
    </row>
    <row r="12" spans="1:15">
      <c r="A12" s="62" t="s">
        <v>43</v>
      </c>
      <c r="B12" s="6">
        <f>[1]ProEmp!M11</f>
        <v>493543.3804783941</v>
      </c>
      <c r="C12" s="2">
        <f>[1]ProEmp!N11</f>
        <v>7.6042895651947724</v>
      </c>
      <c r="D12" s="6">
        <f>[1]ProEmp!O11</f>
        <v>463849.17222509708</v>
      </c>
      <c r="E12" s="2">
        <f>[1]ProEmp!P11</f>
        <v>7.5997490101717649</v>
      </c>
      <c r="F12" s="6">
        <f>[1]ProEmp!Q11</f>
        <v>29694.208253296278</v>
      </c>
      <c r="G12" s="2">
        <f>[1]ProEmp!R11</f>
        <v>7.6707792605736076</v>
      </c>
      <c r="H12" s="2">
        <f t="shared" si="0"/>
        <v>6.0165346001629141</v>
      </c>
      <c r="I12" s="6">
        <f>[1]ProEmp!S11</f>
        <v>47825.401466036099</v>
      </c>
      <c r="J12" s="2">
        <f>[1]ProEmp!T11</f>
        <v>7.5530426183285098</v>
      </c>
      <c r="K12" s="2">
        <f t="shared" si="1"/>
        <v>10.310550137799394</v>
      </c>
      <c r="L12" s="6">
        <f>[1]ProEmp!U11</f>
        <v>169644.85259931287</v>
      </c>
      <c r="M12" s="2">
        <f>[1]ProEmp!V11</f>
        <v>6.5747546543645949</v>
      </c>
      <c r="N12" s="2">
        <f t="shared" si="2"/>
        <v>36.573279151393521</v>
      </c>
      <c r="O12" s="88"/>
    </row>
    <row r="13" spans="1:15">
      <c r="A13" s="61" t="s">
        <v>42</v>
      </c>
      <c r="B13" s="6">
        <f>[1]ProEmp!M12</f>
        <v>1303025.5109518594</v>
      </c>
      <c r="C13" s="2">
        <f>[1]ProEmp!N12</f>
        <v>5.3088736320462493</v>
      </c>
      <c r="D13" s="6">
        <f>[1]ProEmp!O12</f>
        <v>1277458.8157031424</v>
      </c>
      <c r="E13" s="2">
        <f>[1]ProEmp!P12</f>
        <v>5.2745516877637098</v>
      </c>
      <c r="F13" s="6">
        <f>[1]ProEmp!Q12</f>
        <v>25566.695248708507</v>
      </c>
      <c r="G13" s="2">
        <f>[1]ProEmp!R12</f>
        <v>6.8883495145631075</v>
      </c>
      <c r="H13" s="2">
        <f t="shared" si="0"/>
        <v>1.9621024326708731</v>
      </c>
      <c r="I13" s="6">
        <f>[1]ProEmp!S12</f>
        <v>130406.56976964501</v>
      </c>
      <c r="J13" s="2">
        <f>[1]ProEmp!T12</f>
        <v>5.5173628585807766</v>
      </c>
      <c r="K13" s="2">
        <f t="shared" si="1"/>
        <v>10.208279763435367</v>
      </c>
      <c r="L13" s="6">
        <f>[1]ProEmp!U12</f>
        <v>507912.23805114365</v>
      </c>
      <c r="M13" s="2">
        <f>[1]ProEmp!V12</f>
        <v>4.8153857031747149</v>
      </c>
      <c r="N13" s="2">
        <f t="shared" si="2"/>
        <v>39.75957829776118</v>
      </c>
      <c r="O13" s="88"/>
    </row>
    <row r="14" spans="1:15" ht="12.75">
      <c r="A14" s="61"/>
      <c r="B14" s="91"/>
      <c r="C14" s="92"/>
      <c r="D14" s="91"/>
      <c r="E14" s="92"/>
      <c r="F14" s="91"/>
      <c r="G14" s="92"/>
      <c r="H14" s="2"/>
      <c r="I14" s="91"/>
      <c r="J14" s="92"/>
      <c r="K14" s="92">
        <f t="shared" si="1"/>
        <v>0</v>
      </c>
      <c r="L14" s="91"/>
      <c r="M14" s="92"/>
      <c r="N14" s="92">
        <f t="shared" si="2"/>
        <v>0</v>
      </c>
      <c r="O14" s="88"/>
    </row>
    <row r="15" spans="1:15">
      <c r="A15" s="60" t="s">
        <v>41</v>
      </c>
      <c r="B15" s="86"/>
      <c r="C15" s="87"/>
      <c r="D15" s="86"/>
      <c r="E15" s="87"/>
      <c r="F15" s="86"/>
      <c r="G15" s="87"/>
      <c r="H15" s="87"/>
      <c r="I15" s="86"/>
      <c r="J15" s="87"/>
      <c r="K15" s="87"/>
      <c r="L15" s="86"/>
      <c r="M15" s="87"/>
      <c r="N15" s="87"/>
      <c r="O15" s="88"/>
    </row>
    <row r="16" spans="1:15">
      <c r="A16" s="61" t="s">
        <v>40</v>
      </c>
      <c r="B16" s="6">
        <f>[1]ProEmp!M14</f>
        <v>22112.243277188263</v>
      </c>
      <c r="C16" s="2">
        <f>[1]ProEmp!N14</f>
        <v>2.9373206630273927</v>
      </c>
      <c r="D16" s="6">
        <f>[1]ProEmp!O14</f>
        <v>22112.243277188263</v>
      </c>
      <c r="E16" s="2">
        <f>[1]ProEmp!P14</f>
        <v>2.9373206630273927</v>
      </c>
      <c r="F16" s="6">
        <f>[1]ProEmp!Q14</f>
        <v>0</v>
      </c>
      <c r="G16" s="2" t="str">
        <f>[1]ProEmp!R14</f>
        <v>.</v>
      </c>
      <c r="H16" s="2">
        <f t="shared" si="0"/>
        <v>0</v>
      </c>
      <c r="I16" s="6">
        <f>[1]ProEmp!S14</f>
        <v>821.20006152168776</v>
      </c>
      <c r="J16" s="2">
        <f>[1]ProEmp!T14</f>
        <v>1.3333333333333333</v>
      </c>
      <c r="K16" s="2">
        <f t="shared" si="1"/>
        <v>3.7137799689860751</v>
      </c>
      <c r="L16" s="6">
        <f>[1]ProEmp!U14</f>
        <v>273.73335384056259</v>
      </c>
      <c r="M16" s="2">
        <f>[1]ProEmp!V14</f>
        <v>4</v>
      </c>
      <c r="N16" s="2">
        <f t="shared" si="2"/>
        <v>1.2379266563286917</v>
      </c>
      <c r="O16" s="88"/>
    </row>
    <row r="17" spans="1:15">
      <c r="A17" s="61" t="s">
        <v>39</v>
      </c>
      <c r="B17" s="6">
        <f>[1]ProEmp!M15</f>
        <v>107210.18604177872</v>
      </c>
      <c r="C17" s="2">
        <f>[1]ProEmp!N15</f>
        <v>4.8454175466964013</v>
      </c>
      <c r="D17" s="6">
        <f>[1]ProEmp!O15</f>
        <v>106618.04763984814</v>
      </c>
      <c r="E17" s="2">
        <f>[1]ProEmp!P15</f>
        <v>4.8445191294396643</v>
      </c>
      <c r="F17" s="6">
        <f>[1]ProEmp!Q15</f>
        <v>592.13840193058218</v>
      </c>
      <c r="G17" s="2">
        <f>[1]ProEmp!R15</f>
        <v>5</v>
      </c>
      <c r="H17" s="2">
        <f t="shared" si="0"/>
        <v>0.55231543176301534</v>
      </c>
      <c r="I17" s="6">
        <f>[1]ProEmp!S15</f>
        <v>11988.542783607607</v>
      </c>
      <c r="J17" s="2">
        <f>[1]ProEmp!T15</f>
        <v>4.9276243253469119</v>
      </c>
      <c r="K17" s="2">
        <f t="shared" si="1"/>
        <v>11.244384087865186</v>
      </c>
      <c r="L17" s="6">
        <f>[1]ProEmp!U15</f>
        <v>17099.545051926176</v>
      </c>
      <c r="M17" s="2">
        <f>[1]ProEmp!V15</f>
        <v>4.9285001727119191</v>
      </c>
      <c r="N17" s="2">
        <f t="shared" si="2"/>
        <v>16.038133721682669</v>
      </c>
      <c r="O17" s="88"/>
    </row>
    <row r="18" spans="1:15">
      <c r="A18" s="61" t="s">
        <v>38</v>
      </c>
      <c r="B18" s="6">
        <f>[1]ProEmp!M16</f>
        <v>247167.49822958975</v>
      </c>
      <c r="C18" s="2">
        <f>[1]ProEmp!N16</f>
        <v>6.1449392244588807</v>
      </c>
      <c r="D18" s="6">
        <f>[1]ProEmp!O16</f>
        <v>236019.55581928353</v>
      </c>
      <c r="E18" s="2">
        <f>[1]ProEmp!P16</f>
        <v>6.1180260301595037</v>
      </c>
      <c r="F18" s="6">
        <f>[1]ProEmp!Q16</f>
        <v>11147.942410306157</v>
      </c>
      <c r="G18" s="2">
        <f>[1]ProEmp!R16</f>
        <v>6.7650797144835106</v>
      </c>
      <c r="H18" s="2">
        <f t="shared" si="0"/>
        <v>4.5102784509114624</v>
      </c>
      <c r="I18" s="6">
        <f>[1]ProEmp!S16</f>
        <v>28886.348480565062</v>
      </c>
      <c r="J18" s="2">
        <f>[1]ProEmp!T16</f>
        <v>6.3081278965966563</v>
      </c>
      <c r="K18" s="2">
        <f t="shared" si="1"/>
        <v>12.238964004611077</v>
      </c>
      <c r="L18" s="6">
        <f>[1]ProEmp!U16</f>
        <v>88916.459575746994</v>
      </c>
      <c r="M18" s="2">
        <f>[1]ProEmp!V16</f>
        <v>5.7897776747755341</v>
      </c>
      <c r="N18" s="2">
        <f t="shared" si="2"/>
        <v>37.673344171458794</v>
      </c>
      <c r="O18" s="88"/>
    </row>
    <row r="19" spans="1:15">
      <c r="A19" s="61" t="s">
        <v>37</v>
      </c>
      <c r="B19" s="6">
        <f>[1]ProEmp!M17</f>
        <v>403491.52887783846</v>
      </c>
      <c r="C19" s="2">
        <f>[1]ProEmp!N17</f>
        <v>7.4663889114809434</v>
      </c>
      <c r="D19" s="6">
        <f>[1]ProEmp!O17</f>
        <v>376030.04932133283</v>
      </c>
      <c r="E19" s="2">
        <f>[1]ProEmp!P17</f>
        <v>7.3842097865333285</v>
      </c>
      <c r="F19" s="6">
        <f>[1]ProEmp!Q17</f>
        <v>27461.479556508824</v>
      </c>
      <c r="G19" s="2">
        <f>[1]ProEmp!R17</f>
        <v>8.5323828157440254</v>
      </c>
      <c r="H19" s="3">
        <f t="shared" si="0"/>
        <v>6.8059618582037418</v>
      </c>
      <c r="I19" s="6">
        <f>[1]ProEmp!S17</f>
        <v>40687.478689650627</v>
      </c>
      <c r="J19" s="2">
        <f>[1]ProEmp!T17</f>
        <v>7.7156632352010917</v>
      </c>
      <c r="K19" s="3">
        <f t="shared" si="1"/>
        <v>10.820273210368232</v>
      </c>
      <c r="L19" s="6">
        <f>[1]ProEmp!U17</f>
        <v>165030.16079943525</v>
      </c>
      <c r="M19" s="2">
        <f>[1]ProEmp!V17</f>
        <v>6.4197040686390059</v>
      </c>
      <c r="N19" s="3">
        <f t="shared" si="2"/>
        <v>43.887492794069324</v>
      </c>
    </row>
    <row r="20" spans="1:15">
      <c r="A20" s="61" t="s">
        <v>36</v>
      </c>
      <c r="B20" s="4">
        <f>[1]ProEmp!M18</f>
        <v>249163.81432651353</v>
      </c>
      <c r="C20" s="3">
        <f>[1]ProEmp!N18</f>
        <v>7.7130591432538624</v>
      </c>
      <c r="D20" s="4">
        <f>[1]ProEmp!O18</f>
        <v>234407.30518257202</v>
      </c>
      <c r="E20" s="3">
        <f>[1]ProEmp!P18</f>
        <v>7.5599366349055233</v>
      </c>
      <c r="F20" s="4">
        <f>[1]ProEmp!Q18</f>
        <v>14756.509143941819</v>
      </c>
      <c r="G20" s="3">
        <f>[1]ProEmp!R18</f>
        <v>9.9901784534773785</v>
      </c>
      <c r="H20" s="3">
        <f t="shared" si="0"/>
        <v>5.9224126038640348</v>
      </c>
      <c r="I20" s="4">
        <f>[1]ProEmp!S18</f>
        <v>23251.911914890828</v>
      </c>
      <c r="J20" s="3">
        <f>[1]ProEmp!T18</f>
        <v>7.5608135222038104</v>
      </c>
      <c r="K20" s="3">
        <f t="shared" si="1"/>
        <v>9.9194484987490874</v>
      </c>
      <c r="L20" s="4">
        <f>[1]ProEmp!U18</f>
        <v>83463.963767190755</v>
      </c>
      <c r="M20" s="3">
        <f>[1]ProEmp!V18</f>
        <v>6.1451529720211981</v>
      </c>
      <c r="N20" s="3">
        <f t="shared" si="2"/>
        <v>35.606383385613114</v>
      </c>
    </row>
    <row r="21" spans="1:15">
      <c r="A21" s="61" t="s">
        <v>35</v>
      </c>
      <c r="B21" s="4">
        <f>[1]ProEmp!M19</f>
        <v>204613.26472547473</v>
      </c>
      <c r="C21" s="3">
        <f>[1]ProEmp!N19</f>
        <v>7.4647485541135801</v>
      </c>
      <c r="D21" s="4">
        <f>[1]ProEmp!O19</f>
        <v>197788.55051437253</v>
      </c>
      <c r="E21" s="3">
        <f>[1]ProEmp!P19</f>
        <v>7.4022242819679578</v>
      </c>
      <c r="F21" s="4">
        <f>[1]ProEmp!Q19</f>
        <v>6824.7142111022531</v>
      </c>
      <c r="G21" s="3">
        <f>[1]ProEmp!R19</f>
        <v>9.196352339131284</v>
      </c>
      <c r="H21" s="3">
        <f t="shared" si="0"/>
        <v>3.335421200702128</v>
      </c>
      <c r="I21" s="4">
        <f>[1]ProEmp!S19</f>
        <v>18294.582780699435</v>
      </c>
      <c r="J21" s="3">
        <f>[1]ProEmp!T19</f>
        <v>6.5598491151141518</v>
      </c>
      <c r="K21" s="3">
        <f t="shared" si="1"/>
        <v>9.249566131670516</v>
      </c>
      <c r="L21" s="4">
        <f>[1]ProEmp!U19</f>
        <v>72275.435036930285</v>
      </c>
      <c r="M21" s="3">
        <f>[1]ProEmp!V19</f>
        <v>6.0693342882755674</v>
      </c>
      <c r="N21" s="3">
        <f t="shared" si="2"/>
        <v>36.541768898639212</v>
      </c>
    </row>
    <row r="22" spans="1:15">
      <c r="A22" s="61" t="s">
        <v>34</v>
      </c>
      <c r="B22" s="4">
        <f>[1]ProEmp!M20</f>
        <v>181532.19167803341</v>
      </c>
      <c r="C22" s="3">
        <f>[1]ProEmp!N20</f>
        <v>6.9727630713031132</v>
      </c>
      <c r="D22" s="4">
        <f>[1]ProEmp!O20</f>
        <v>174471.69266727348</v>
      </c>
      <c r="E22" s="3">
        <f>[1]ProEmp!P20</f>
        <v>6.9376649576271374</v>
      </c>
      <c r="F22" s="4">
        <f>[1]ProEmp!Q20</f>
        <v>7060.4990107599424</v>
      </c>
      <c r="G22" s="3">
        <f>[1]ProEmp!R20</f>
        <v>7.7989972069840849</v>
      </c>
      <c r="H22" s="3">
        <f t="shared" si="0"/>
        <v>3.889392259022844</v>
      </c>
      <c r="I22" s="4">
        <f>[1]ProEmp!S20</f>
        <v>16805.36289857484</v>
      </c>
      <c r="J22" s="3">
        <f>[1]ProEmp!T20</f>
        <v>6.2636347303709847</v>
      </c>
      <c r="K22" s="3">
        <f t="shared" si="1"/>
        <v>9.6321429807089292</v>
      </c>
      <c r="L22" s="4">
        <f>[1]ProEmp!U20</f>
        <v>66381.688254213354</v>
      </c>
      <c r="M22" s="3">
        <f>[1]ProEmp!V20</f>
        <v>5.145965504845937</v>
      </c>
      <c r="N22" s="3">
        <f t="shared" si="2"/>
        <v>38.047254107178667</v>
      </c>
    </row>
    <row r="23" spans="1:15">
      <c r="A23" s="61" t="s">
        <v>33</v>
      </c>
      <c r="B23" s="4">
        <f>[1]ProEmp!M21</f>
        <v>154406.75944483513</v>
      </c>
      <c r="C23" s="3">
        <f>[1]ProEmp!N21</f>
        <v>6.5423067096411582</v>
      </c>
      <c r="D23" s="4">
        <f>[1]ProEmp!O21</f>
        <v>149541.1927838363</v>
      </c>
      <c r="E23" s="3">
        <f>[1]ProEmp!P21</f>
        <v>6.5353140745129235</v>
      </c>
      <c r="F23" s="4">
        <f>[1]ProEmp!Q21</f>
        <v>4865.5666609987948</v>
      </c>
      <c r="G23" s="3">
        <f>[1]ProEmp!R21</f>
        <v>6.7561274632024126</v>
      </c>
      <c r="H23" s="3">
        <f t="shared" si="0"/>
        <v>3.151135791265093</v>
      </c>
      <c r="I23" s="4">
        <f>[1]ProEmp!S21</f>
        <v>13260.623384220447</v>
      </c>
      <c r="J23" s="3">
        <f>[1]ProEmp!T21</f>
        <v>6.6137928470780691</v>
      </c>
      <c r="K23" s="3">
        <f t="shared" si="1"/>
        <v>8.867538861609086</v>
      </c>
      <c r="L23" s="4">
        <f>[1]ProEmp!U21</f>
        <v>56768.823559298886</v>
      </c>
      <c r="M23" s="3">
        <f>[1]ProEmp!V21</f>
        <v>5.0791697597468826</v>
      </c>
      <c r="N23" s="3">
        <f t="shared" si="2"/>
        <v>37.961997294858371</v>
      </c>
    </row>
    <row r="24" spans="1:15">
      <c r="A24" s="61" t="s">
        <v>32</v>
      </c>
      <c r="B24" s="4">
        <f>[1]ProEmp!M22</f>
        <v>143398.40259978405</v>
      </c>
      <c r="C24" s="3">
        <f>[1]ProEmp!N22</f>
        <v>6.3825174642860167</v>
      </c>
      <c r="D24" s="4">
        <f>[1]ProEmp!O22</f>
        <v>138038.70361185441</v>
      </c>
      <c r="E24" s="3">
        <f>[1]ProEmp!P22</f>
        <v>6.3701265379760486</v>
      </c>
      <c r="F24" s="4">
        <f>[1]ProEmp!Q22</f>
        <v>5359.6989879296152</v>
      </c>
      <c r="G24" s="3">
        <f>[1]ProEmp!R22</f>
        <v>6.6752083697616431</v>
      </c>
      <c r="H24" s="3">
        <f t="shared" si="0"/>
        <v>3.7376280981931154</v>
      </c>
      <c r="I24" s="4">
        <f>[1]ProEmp!S22</f>
        <v>15722.239378261113</v>
      </c>
      <c r="J24" s="3">
        <f>[1]ProEmp!T22</f>
        <v>6.255025692065006</v>
      </c>
      <c r="K24" s="3">
        <f t="shared" si="1"/>
        <v>11.389732710377995</v>
      </c>
      <c r="L24" s="4">
        <f>[1]ProEmp!U22</f>
        <v>49108.064399919276</v>
      </c>
      <c r="M24" s="3">
        <f>[1]ProEmp!V22</f>
        <v>4.7266415099342103</v>
      </c>
      <c r="N24" s="3">
        <f t="shared" si="2"/>
        <v>35.575576352849787</v>
      </c>
    </row>
    <row r="25" spans="1:15">
      <c r="A25" s="61" t="s">
        <v>31</v>
      </c>
      <c r="B25" s="4">
        <f>[1]ProEmp!M23</f>
        <v>148042.96783623262</v>
      </c>
      <c r="C25" s="3">
        <f>[1]ProEmp!N23</f>
        <v>6.3278354930361704</v>
      </c>
      <c r="D25" s="4">
        <f>[1]ProEmp!O23</f>
        <v>143083.39771867552</v>
      </c>
      <c r="E25" s="3">
        <f>[1]ProEmp!P23</f>
        <v>6.2432715124110949</v>
      </c>
      <c r="F25" s="4">
        <f>[1]ProEmp!Q23</f>
        <v>4959.5701175571121</v>
      </c>
      <c r="G25" s="3">
        <f>[1]ProEmp!R23</f>
        <v>8.3926539127534845</v>
      </c>
      <c r="H25" s="3">
        <f t="shared" si="0"/>
        <v>3.3500882818314368</v>
      </c>
      <c r="I25" s="4">
        <f>[1]ProEmp!S23</f>
        <v>11768.39135983187</v>
      </c>
      <c r="J25" s="3">
        <f>[1]ProEmp!T23</f>
        <v>6.2397436643591995</v>
      </c>
      <c r="K25" s="3">
        <f t="shared" si="1"/>
        <v>8.224847569646327</v>
      </c>
      <c r="L25" s="4">
        <f>[1]ProEmp!U23</f>
        <v>49821.074840517293</v>
      </c>
      <c r="M25" s="3">
        <f>[1]ProEmp!V23</f>
        <v>4.7623604344590236</v>
      </c>
      <c r="N25" s="3">
        <f t="shared" si="2"/>
        <v>34.819605652972655</v>
      </c>
    </row>
    <row r="26" spans="1:15">
      <c r="A26" s="61" t="s">
        <v>30</v>
      </c>
      <c r="B26" s="4">
        <f>[1]ProEmp!M24</f>
        <v>104116.0430484018</v>
      </c>
      <c r="C26" s="3">
        <f>[1]ProEmp!N24</f>
        <v>6.0638760641205742</v>
      </c>
      <c r="D26" s="4">
        <f>[1]ProEmp!O24</f>
        <v>100951.92481049756</v>
      </c>
      <c r="E26" s="3">
        <f>[1]ProEmp!P24</f>
        <v>6.0476122349235952</v>
      </c>
      <c r="F26" s="4">
        <f>[1]ProEmp!Q24</f>
        <v>3164.1182379042393</v>
      </c>
      <c r="G26" s="3">
        <f>[1]ProEmp!R24</f>
        <v>6.4662592111879853</v>
      </c>
      <c r="H26" s="3">
        <f t="shared" si="0"/>
        <v>3.0390304368686909</v>
      </c>
      <c r="I26" s="4">
        <f>[1]ProEmp!S24</f>
        <v>8504.1754824598338</v>
      </c>
      <c r="J26" s="3">
        <f>[1]ProEmp!T24</f>
        <v>6.1971327955644648</v>
      </c>
      <c r="K26" s="3">
        <f t="shared" si="1"/>
        <v>8.4239854746935148</v>
      </c>
      <c r="L26" s="4">
        <f>[1]ProEmp!U24</f>
        <v>36044.778317214565</v>
      </c>
      <c r="M26" s="3">
        <f>[1]ProEmp!V24</f>
        <v>4.6326205986018518</v>
      </c>
      <c r="N26" s="3">
        <f t="shared" si="2"/>
        <v>35.704894567266763</v>
      </c>
    </row>
    <row r="27" spans="1:15">
      <c r="A27" s="61" t="s">
        <v>29</v>
      </c>
      <c r="B27" s="4">
        <f>[1]ProEmp!M25</f>
        <v>80860.916963195094</v>
      </c>
      <c r="C27" s="3">
        <f>[1]ProEmp!N25</f>
        <v>4.9172733327140206</v>
      </c>
      <c r="D27" s="4">
        <f>[1]ProEmp!O25</f>
        <v>79068.298883476818</v>
      </c>
      <c r="E27" s="3">
        <f>[1]ProEmp!P25</f>
        <v>4.9251862643217326</v>
      </c>
      <c r="F27" s="4">
        <f>[1]ProEmp!Q25</f>
        <v>1792.6180797182517</v>
      </c>
      <c r="G27" s="3">
        <f>[1]ProEmp!R25</f>
        <v>4.6823539806995376</v>
      </c>
      <c r="H27" s="3">
        <f t="shared" si="0"/>
        <v>2.2169153492708786</v>
      </c>
      <c r="I27" s="4">
        <f>[1]ProEmp!S25</f>
        <v>7652.8002319525895</v>
      </c>
      <c r="J27" s="3">
        <f>[1]ProEmp!T25</f>
        <v>5.4734872771160807</v>
      </c>
      <c r="K27" s="3">
        <f t="shared" si="1"/>
        <v>9.6787212321723821</v>
      </c>
      <c r="L27" s="4">
        <f>[1]ProEmp!U25</f>
        <v>31709.481654543826</v>
      </c>
      <c r="M27" s="3">
        <f>[1]ProEmp!V25</f>
        <v>3.7130198084698582</v>
      </c>
      <c r="N27" s="3">
        <f t="shared" si="2"/>
        <v>40.103912822601863</v>
      </c>
    </row>
    <row r="28" spans="1:15">
      <c r="A28" s="61" t="s">
        <v>28</v>
      </c>
      <c r="B28" s="4">
        <f>[1]ProEmp!M26</f>
        <v>145632.86122209698</v>
      </c>
      <c r="C28" s="3">
        <f>[1]ProEmp!N26</f>
        <v>4.6665378094068135</v>
      </c>
      <c r="D28" s="4">
        <f>[1]ProEmp!O26</f>
        <v>144166.18837789437</v>
      </c>
      <c r="E28" s="3">
        <f>[1]ProEmp!P26</f>
        <v>4.6883655131605426</v>
      </c>
      <c r="F28" s="4">
        <f>[1]ProEmp!Q26</f>
        <v>1466.6728442025751</v>
      </c>
      <c r="G28" s="3">
        <f>[1]ProEmp!R26</f>
        <v>1.4420659281886923</v>
      </c>
      <c r="H28" s="3">
        <f t="shared" si="0"/>
        <v>1.0071029518302397</v>
      </c>
      <c r="I28" s="4">
        <f>[1]ProEmp!S26</f>
        <v>7740.7871681776514</v>
      </c>
      <c r="J28" s="3">
        <f>[1]ProEmp!T26</f>
        <v>4.120249609004774</v>
      </c>
      <c r="K28" s="3">
        <f t="shared" si="1"/>
        <v>5.3693499531854032</v>
      </c>
      <c r="L28" s="4">
        <f>[1]ProEmp!U26</f>
        <v>53885.196002129931</v>
      </c>
      <c r="M28" s="3">
        <f>[1]ProEmp!V26</f>
        <v>3.9370472606760543</v>
      </c>
      <c r="N28" s="3">
        <f t="shared" si="2"/>
        <v>37.377138570719389</v>
      </c>
    </row>
    <row r="29" spans="1:15">
      <c r="A29" s="63"/>
      <c r="B29" s="51"/>
      <c r="C29" s="52"/>
      <c r="D29" s="51"/>
      <c r="E29" s="52"/>
      <c r="F29" s="51"/>
      <c r="G29" s="52"/>
      <c r="H29" s="53"/>
      <c r="I29" s="51"/>
      <c r="J29" s="52"/>
      <c r="K29" s="54"/>
      <c r="L29" s="51"/>
      <c r="M29" s="52"/>
      <c r="N29" s="54"/>
    </row>
    <row r="30" spans="1:15">
      <c r="A30" s="1" t="str">
        <f>'C01'!$A$31</f>
        <v>Fuente: Instituto Nacional de Estadística (INE). XL Encuesta Permanente de Hogares de Propósitos Múltiples, Septiembre 2010.</v>
      </c>
    </row>
    <row r="31" spans="1:15">
      <c r="A31" s="1" t="s">
        <v>3</v>
      </c>
    </row>
    <row r="32" spans="1:15">
      <c r="A32" s="1" t="s">
        <v>2</v>
      </c>
    </row>
    <row r="33" spans="1:14">
      <c r="A33" s="1" t="s">
        <v>1</v>
      </c>
    </row>
    <row r="34" spans="1:14">
      <c r="A34" s="1" t="s">
        <v>0</v>
      </c>
    </row>
    <row r="36" spans="1:14">
      <c r="A36" s="106" t="str">
        <f>A1</f>
        <v>Cuadro No. 2. Población Económicamente Activa (PEA) en condición de empleo, según dominio, rango de edad, rama de actividad  y ocupación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</row>
    <row r="37" spans="1:14">
      <c r="A37" s="106" t="s">
        <v>68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</row>
    <row r="38" spans="1:14">
      <c r="A38" s="15" t="s">
        <v>27</v>
      </c>
    </row>
    <row r="39" spans="1:14">
      <c r="A39" s="103" t="str">
        <f>A3</f>
        <v>Categorías</v>
      </c>
      <c r="B39" s="105" t="str">
        <f>B3</f>
        <v xml:space="preserve">            PEA            </v>
      </c>
      <c r="C39" s="105"/>
      <c r="D39" s="105" t="str">
        <f>D3</f>
        <v xml:space="preserve">        Ocupados         </v>
      </c>
      <c r="E39" s="105"/>
      <c r="F39" s="105" t="str">
        <f>F3</f>
        <v xml:space="preserve">           Desocupados           </v>
      </c>
      <c r="G39" s="105"/>
      <c r="H39" s="105"/>
      <c r="I39" s="105" t="str">
        <f>I3</f>
        <v xml:space="preserve">     Subempleo Visible     </v>
      </c>
      <c r="J39" s="105"/>
      <c r="K39" s="105"/>
      <c r="L39" s="105" t="str">
        <f>L3</f>
        <v xml:space="preserve">     Subempleo Invisible     </v>
      </c>
      <c r="M39" s="105"/>
      <c r="N39" s="105"/>
    </row>
    <row r="40" spans="1:14">
      <c r="A40" s="104"/>
      <c r="B40" s="14" t="str">
        <f>B4</f>
        <v>No.</v>
      </c>
      <c r="C40" s="14" t="str">
        <f>C4</f>
        <v>AEP</v>
      </c>
      <c r="D40" s="14" t="str">
        <f>D4</f>
        <v>No.</v>
      </c>
      <c r="E40" s="14" t="str">
        <f>E4</f>
        <v>AEP</v>
      </c>
      <c r="F40" s="14" t="str">
        <f>F4</f>
        <v>No.</v>
      </c>
      <c r="G40" s="14" t="str">
        <f>G4</f>
        <v>AEP</v>
      </c>
      <c r="H40" s="14" t="str">
        <f>H4</f>
        <v>TDA</v>
      </c>
      <c r="I40" s="14" t="str">
        <f>I4</f>
        <v>No.</v>
      </c>
      <c r="J40" s="14" t="str">
        <f>J4</f>
        <v>AEP</v>
      </c>
      <c r="K40" s="14" t="str">
        <f>K4</f>
        <v>TSV</v>
      </c>
      <c r="L40" s="14" t="str">
        <f>L4</f>
        <v>No.</v>
      </c>
      <c r="M40" s="14" t="str">
        <f>M4</f>
        <v>AEP</v>
      </c>
      <c r="N40" s="14" t="str">
        <f>N4</f>
        <v>TSI</v>
      </c>
    </row>
    <row r="42" spans="1:14">
      <c r="A42" s="7" t="str">
        <f t="shared" ref="A42:N42" si="3">A6</f>
        <v>Total Nacional</v>
      </c>
      <c r="B42" s="13">
        <f t="shared" si="3"/>
        <v>2191748.6782712997</v>
      </c>
      <c r="C42" s="12">
        <f t="shared" si="3"/>
        <v>6.6415626741996494</v>
      </c>
      <c r="D42" s="13">
        <f t="shared" si="3"/>
        <v>2102297.1506083999</v>
      </c>
      <c r="E42" s="12">
        <f t="shared" si="3"/>
        <v>6.5721495681219206</v>
      </c>
      <c r="F42" s="13">
        <f t="shared" si="3"/>
        <v>89451.527662860462</v>
      </c>
      <c r="G42" s="12">
        <f t="shared" si="3"/>
        <v>8.1395650762445797</v>
      </c>
      <c r="H42" s="12">
        <f t="shared" si="3"/>
        <v>4.0812858038729907</v>
      </c>
      <c r="I42" s="13">
        <f t="shared" si="3"/>
        <v>205384.44461441485</v>
      </c>
      <c r="J42" s="12">
        <f t="shared" si="3"/>
        <v>6.5841394589536604</v>
      </c>
      <c r="K42" s="12">
        <f t="shared" si="3"/>
        <v>9.7695249482204307</v>
      </c>
      <c r="L42" s="13">
        <f t="shared" si="3"/>
        <v>770778.40461285389</v>
      </c>
      <c r="M42" s="12">
        <f t="shared" si="3"/>
        <v>5.5687733910942736</v>
      </c>
      <c r="N42" s="12">
        <f t="shared" si="3"/>
        <v>36.66362789816808</v>
      </c>
    </row>
    <row r="43" spans="1:14">
      <c r="B43" s="11"/>
      <c r="C43" s="10"/>
      <c r="D43" s="11"/>
      <c r="E43" s="10"/>
      <c r="F43" s="11"/>
      <c r="G43" s="10"/>
      <c r="H43" s="10"/>
      <c r="I43" s="11"/>
      <c r="J43" s="10"/>
      <c r="K43" s="10"/>
      <c r="L43" s="11"/>
      <c r="M43" s="10"/>
      <c r="N43" s="10"/>
    </row>
    <row r="44" spans="1:14">
      <c r="A44" s="7" t="s">
        <v>26</v>
      </c>
      <c r="B44" s="86"/>
      <c r="C44" s="87"/>
      <c r="D44" s="86"/>
      <c r="E44" s="87"/>
      <c r="F44" s="86"/>
      <c r="G44" s="87"/>
      <c r="H44" s="87"/>
      <c r="I44" s="86"/>
      <c r="J44" s="87"/>
      <c r="K44" s="87"/>
      <c r="L44" s="86"/>
      <c r="M44" s="87"/>
      <c r="N44" s="87"/>
    </row>
    <row r="45" spans="1:14">
      <c r="A45" s="5" t="s">
        <v>25</v>
      </c>
      <c r="B45" s="4">
        <f>[1]ProEmp!M28</f>
        <v>1058333.7555617024</v>
      </c>
      <c r="C45" s="3">
        <f>[1]ProEmp!N28</f>
        <v>4.9050658529944338</v>
      </c>
      <c r="D45" s="4">
        <f>[1]ProEmp!O28</f>
        <v>1048033.6861752198</v>
      </c>
      <c r="E45" s="3">
        <f>[1]ProEmp!P28</f>
        <v>4.8899667933406707</v>
      </c>
      <c r="F45" s="4">
        <f>[1]ProEmp!Q28</f>
        <v>10300.069386479421</v>
      </c>
      <c r="G45" s="3">
        <f>[1]ProEmp!R28</f>
        <v>6.54067471484609</v>
      </c>
      <c r="H45" s="3">
        <f t="shared" ref="H45:H69" si="4">F45/B45*100</f>
        <v>0.9732345143817831</v>
      </c>
      <c r="I45" s="4">
        <f>[1]ProEmp!S28</f>
        <v>107016.31150016043</v>
      </c>
      <c r="J45" s="3">
        <f>[1]ProEmp!T28</f>
        <v>5.2642643908403075</v>
      </c>
      <c r="K45" s="3">
        <f t="shared" ref="K45:K69" si="5">IF(ISNUMBER(I45/D45*100),I45/D45*100,0)</f>
        <v>10.211151884889745</v>
      </c>
      <c r="L45" s="4">
        <f>[1]ProEmp!U28</f>
        <v>448291.22847382736</v>
      </c>
      <c r="M45" s="3">
        <f>[1]ProEmp!V28</f>
        <v>4.5514318215752185</v>
      </c>
      <c r="N45" s="3">
        <f t="shared" ref="N45:N69" si="6">IF(ISNUMBER(L45/D45*100),L45/D45*100,0)</f>
        <v>42.774505665925503</v>
      </c>
    </row>
    <row r="46" spans="1:14">
      <c r="A46" s="5" t="s">
        <v>24</v>
      </c>
      <c r="B46" s="4">
        <f>[1]ProEmp!M29</f>
        <v>7967.4786914326451</v>
      </c>
      <c r="C46" s="3">
        <f>[1]ProEmp!N29</f>
        <v>5.6366750708775131</v>
      </c>
      <c r="D46" s="4">
        <f>[1]ProEmp!O29</f>
        <v>7967.4786914326451</v>
      </c>
      <c r="E46" s="3">
        <f>[1]ProEmp!P29</f>
        <v>5.6366750708775131</v>
      </c>
      <c r="F46" s="4">
        <f>[1]ProEmp!Q29</f>
        <v>0</v>
      </c>
      <c r="G46" s="3" t="str">
        <f>[1]ProEmp!R29</f>
        <v>.</v>
      </c>
      <c r="H46" s="3">
        <f t="shared" si="4"/>
        <v>0</v>
      </c>
      <c r="I46" s="4">
        <f>[1]ProEmp!S29</f>
        <v>798.45119547175136</v>
      </c>
      <c r="J46" s="3">
        <f>[1]ProEmp!T29</f>
        <v>6</v>
      </c>
      <c r="K46" s="3">
        <f t="shared" si="5"/>
        <v>10.021378486149182</v>
      </c>
      <c r="L46" s="4">
        <f>[1]ProEmp!U29</f>
        <v>4131.986662872192</v>
      </c>
      <c r="M46" s="3">
        <f>[1]ProEmp!V29</f>
        <v>4.8975195157118252</v>
      </c>
      <c r="N46" s="3">
        <f t="shared" si="6"/>
        <v>51.860655332725003</v>
      </c>
    </row>
    <row r="47" spans="1:14">
      <c r="A47" s="5" t="s">
        <v>23</v>
      </c>
      <c r="B47" s="4">
        <f>[1]ProEmp!M30</f>
        <v>220365.72972315049</v>
      </c>
      <c r="C47" s="3">
        <f>[1]ProEmp!N30</f>
        <v>7.6413080966681788</v>
      </c>
      <c r="D47" s="4">
        <f>[1]ProEmp!O30</f>
        <v>207193.24155638579</v>
      </c>
      <c r="E47" s="3">
        <f>[1]ProEmp!P30</f>
        <v>7.6296941385256813</v>
      </c>
      <c r="F47" s="4">
        <f>[1]ProEmp!Q30</f>
        <v>13172.488166764757</v>
      </c>
      <c r="G47" s="3">
        <f>[1]ProEmp!R30</f>
        <v>7.8193755682705159</v>
      </c>
      <c r="H47" s="3">
        <f t="shared" si="4"/>
        <v>5.9775574828779394</v>
      </c>
      <c r="I47" s="4">
        <f>[1]ProEmp!S30</f>
        <v>15392.625626724634</v>
      </c>
      <c r="J47" s="3">
        <f>[1]ProEmp!T30</f>
        <v>7.0583547873780486</v>
      </c>
      <c r="K47" s="3">
        <f t="shared" si="5"/>
        <v>7.4291156946524568</v>
      </c>
      <c r="L47" s="4">
        <f>[1]ProEmp!U30</f>
        <v>72456.279215144299</v>
      </c>
      <c r="M47" s="3">
        <f>[1]ProEmp!V30</f>
        <v>6.9573779233545681</v>
      </c>
      <c r="N47" s="3">
        <f t="shared" si="6"/>
        <v>34.970387388541326</v>
      </c>
    </row>
    <row r="48" spans="1:14">
      <c r="A48" s="5" t="s">
        <v>22</v>
      </c>
      <c r="B48" s="4">
        <f>[1]ProEmp!M31</f>
        <v>9896.6925985284779</v>
      </c>
      <c r="C48" s="3">
        <f>[1]ProEmp!N31</f>
        <v>8.9056091923303686</v>
      </c>
      <c r="D48" s="4">
        <f>[1]ProEmp!O31</f>
        <v>9212.0699240062295</v>
      </c>
      <c r="E48" s="3">
        <f>[1]ProEmp!P31</f>
        <v>8.7249943056500392</v>
      </c>
      <c r="F48" s="4">
        <f>[1]ProEmp!Q31</f>
        <v>684.62267452225171</v>
      </c>
      <c r="G48" s="3">
        <f>[1]ProEmp!R31</f>
        <v>11.33590697143438</v>
      </c>
      <c r="H48" s="3">
        <f t="shared" si="4"/>
        <v>6.9176916197644367</v>
      </c>
      <c r="I48" s="4">
        <f>[1]ProEmp!S31</f>
        <v>0</v>
      </c>
      <c r="J48" s="3" t="str">
        <f>[1]ProEmp!T31</f>
        <v>.</v>
      </c>
      <c r="K48" s="3">
        <f t="shared" si="5"/>
        <v>0</v>
      </c>
      <c r="L48" s="4">
        <f>[1]ProEmp!U31</f>
        <v>1714.4074283581431</v>
      </c>
      <c r="M48" s="3">
        <f>[1]ProEmp!V31</f>
        <v>6.6328846477444783</v>
      </c>
      <c r="N48" s="3">
        <f t="shared" si="6"/>
        <v>18.610447407595945</v>
      </c>
    </row>
    <row r="49" spans="1:15">
      <c r="A49" s="5" t="s">
        <v>21</v>
      </c>
      <c r="B49" s="4">
        <f>[1]ProEmp!M32</f>
        <v>187728.88190098407</v>
      </c>
      <c r="C49" s="3">
        <f>[1]ProEmp!N32</f>
        <v>6.2469398647658423</v>
      </c>
      <c r="D49" s="4">
        <f>[1]ProEmp!O32</f>
        <v>166553.59173030569</v>
      </c>
      <c r="E49" s="3">
        <f>[1]ProEmp!P32</f>
        <v>6.2507487001944799</v>
      </c>
      <c r="F49" s="4">
        <f>[1]ProEmp!Q32</f>
        <v>21175.290170678578</v>
      </c>
      <c r="G49" s="3">
        <f>[1]ProEmp!R32</f>
        <v>6.218060410191196</v>
      </c>
      <c r="H49" s="3">
        <f t="shared" si="4"/>
        <v>11.279718899006333</v>
      </c>
      <c r="I49" s="4">
        <f>[1]ProEmp!S32</f>
        <v>17983.241108886174</v>
      </c>
      <c r="J49" s="3">
        <f>[1]ProEmp!T32</f>
        <v>7.4171497019827193</v>
      </c>
      <c r="K49" s="3">
        <f t="shared" si="5"/>
        <v>10.797270069087309</v>
      </c>
      <c r="L49" s="4">
        <f>[1]ProEmp!U32</f>
        <v>71887.303230736783</v>
      </c>
      <c r="M49" s="3">
        <f>[1]ProEmp!V32</f>
        <v>5.7881440162048534</v>
      </c>
      <c r="N49" s="3">
        <f t="shared" si="6"/>
        <v>43.161664953549206</v>
      </c>
    </row>
    <row r="50" spans="1:15">
      <c r="A50" s="5" t="s">
        <v>20</v>
      </c>
      <c r="B50" s="4">
        <f>[1]ProEmp!M33</f>
        <v>349143.97118475853</v>
      </c>
      <c r="C50" s="3">
        <f>[1]ProEmp!N33</f>
        <v>7.7044891184074844</v>
      </c>
      <c r="D50" s="4">
        <f>[1]ProEmp!O33</f>
        <v>335238.5044025628</v>
      </c>
      <c r="E50" s="3">
        <f>[1]ProEmp!P33</f>
        <v>7.6603440211976226</v>
      </c>
      <c r="F50" s="4">
        <f>[1]ProEmp!Q33</f>
        <v>13905.466782197307</v>
      </c>
      <c r="G50" s="3">
        <f>[1]ProEmp!R33</f>
        <v>8.7260485187899146</v>
      </c>
      <c r="H50" s="3">
        <f t="shared" si="4"/>
        <v>3.982731460323246</v>
      </c>
      <c r="I50" s="4">
        <f>[1]ProEmp!S33</f>
        <v>32027.569779631762</v>
      </c>
      <c r="J50" s="3">
        <f>[1]ProEmp!T33</f>
        <v>7.6697052350460506</v>
      </c>
      <c r="K50" s="3">
        <f t="shared" si="5"/>
        <v>9.5536668249695609</v>
      </c>
      <c r="L50" s="4">
        <f>[1]ProEmp!U33</f>
        <v>103887.72773502892</v>
      </c>
      <c r="M50" s="3">
        <f>[1]ProEmp!V33</f>
        <v>7.0246285240662267</v>
      </c>
      <c r="N50" s="3">
        <f t="shared" si="6"/>
        <v>30.989199143508266</v>
      </c>
    </row>
    <row r="51" spans="1:15">
      <c r="A51" s="5" t="s">
        <v>19</v>
      </c>
      <c r="B51" s="4">
        <f>[1]ProEmp!M34</f>
        <v>112833.84794687953</v>
      </c>
      <c r="C51" s="3">
        <f>[1]ProEmp!N34</f>
        <v>7.518698641623109</v>
      </c>
      <c r="D51" s="4">
        <f>[1]ProEmp!O34</f>
        <v>108446.41819113911</v>
      </c>
      <c r="E51" s="3">
        <f>[1]ProEmp!P34</f>
        <v>7.5079980627322085</v>
      </c>
      <c r="F51" s="4">
        <f>[1]ProEmp!Q34</f>
        <v>4387.4297557403979</v>
      </c>
      <c r="G51" s="3">
        <f>[1]ProEmp!R34</f>
        <v>7.7699275690018448</v>
      </c>
      <c r="H51" s="3">
        <f t="shared" si="4"/>
        <v>3.8883985927750455</v>
      </c>
      <c r="I51" s="4">
        <f>[1]ProEmp!S34</f>
        <v>15242.331014244306</v>
      </c>
      <c r="J51" s="3">
        <f>[1]ProEmp!T34</f>
        <v>6.9961466325577035</v>
      </c>
      <c r="K51" s="3">
        <f t="shared" si="5"/>
        <v>14.055172377735312</v>
      </c>
      <c r="L51" s="4">
        <f>[1]ProEmp!U34</f>
        <v>29825.434455990911</v>
      </c>
      <c r="M51" s="3">
        <f>[1]ProEmp!V34</f>
        <v>6.93959561063238</v>
      </c>
      <c r="N51" s="3">
        <f t="shared" si="6"/>
        <v>27.502461541351188</v>
      </c>
    </row>
    <row r="52" spans="1:15">
      <c r="A52" s="5" t="s">
        <v>18</v>
      </c>
      <c r="B52" s="4">
        <f>[1]ProEmp!M35</f>
        <v>70876.595740889039</v>
      </c>
      <c r="C52" s="3">
        <f>[1]ProEmp!N35</f>
        <v>10.536423746429463</v>
      </c>
      <c r="D52" s="4">
        <f>[1]ProEmp!O35</f>
        <v>66618.982332153129</v>
      </c>
      <c r="E52" s="3">
        <f>[1]ProEmp!P35</f>
        <v>10.491272325126159</v>
      </c>
      <c r="F52" s="4">
        <f>[1]ProEmp!Q35</f>
        <v>4257.6134087358596</v>
      </c>
      <c r="G52" s="3">
        <f>[1]ProEmp!R35</f>
        <v>11.311721798444804</v>
      </c>
      <c r="H52" s="3">
        <f t="shared" si="4"/>
        <v>6.0070794374787146</v>
      </c>
      <c r="I52" s="4">
        <f>[1]ProEmp!S35</f>
        <v>4765.8229965212013</v>
      </c>
      <c r="J52" s="3">
        <f>[1]ProEmp!T35</f>
        <v>10.577409583865558</v>
      </c>
      <c r="K52" s="3">
        <f t="shared" si="5"/>
        <v>7.1538513944260806</v>
      </c>
      <c r="L52" s="4">
        <f>[1]ProEmp!U35</f>
        <v>13003.663857971451</v>
      </c>
      <c r="M52" s="3">
        <f>[1]ProEmp!V35</f>
        <v>8.0881911764423133</v>
      </c>
      <c r="N52" s="3">
        <f t="shared" si="6"/>
        <v>19.5194573719799</v>
      </c>
    </row>
    <row r="53" spans="1:15">
      <c r="A53" s="5" t="s">
        <v>17</v>
      </c>
      <c r="B53" s="4">
        <f>[1]ProEmp!M36</f>
        <v>158934.69033819731</v>
      </c>
      <c r="C53" s="3">
        <f>[1]ProEmp!N36</f>
        <v>10.197735881202515</v>
      </c>
      <c r="D53" s="4">
        <f>[1]ProEmp!O36</f>
        <v>147821.73472992261</v>
      </c>
      <c r="E53" s="3">
        <f>[1]ProEmp!P36</f>
        <v>10.288041618073972</v>
      </c>
      <c r="F53" s="4">
        <f>[1]ProEmp!Q36</f>
        <v>11112.955608274793</v>
      </c>
      <c r="G53" s="3">
        <f>[1]ProEmp!R36</f>
        <v>9.0119259496463879</v>
      </c>
      <c r="H53" s="3">
        <f t="shared" si="4"/>
        <v>6.9921523014437703</v>
      </c>
      <c r="I53" s="4">
        <f>[1]ProEmp!S36</f>
        <v>10619.989823098438</v>
      </c>
      <c r="J53" s="3">
        <f>[1]ProEmp!T36</f>
        <v>10.043517033565911</v>
      </c>
      <c r="K53" s="3">
        <f t="shared" si="5"/>
        <v>7.1843222801448432</v>
      </c>
      <c r="L53" s="4">
        <f>[1]ProEmp!U36</f>
        <v>23937.973429916405</v>
      </c>
      <c r="M53" s="3">
        <f>[1]ProEmp!V36</f>
        <v>6.8059160141568231</v>
      </c>
      <c r="N53" s="3">
        <f t="shared" si="6"/>
        <v>16.193811737937068</v>
      </c>
    </row>
    <row r="54" spans="1:15">
      <c r="A54" s="5" t="s">
        <v>5</v>
      </c>
      <c r="B54" s="4">
        <f>[1]ProEmp!M37</f>
        <v>5661.4820874211782</v>
      </c>
      <c r="C54" s="3">
        <f>[1]ProEmp!N37</f>
        <v>7.2349629406523421</v>
      </c>
      <c r="D54" s="4">
        <f>[1]ProEmp!O37</f>
        <v>5211.4428748981236</v>
      </c>
      <c r="E54" s="3">
        <f>[1]ProEmp!P37</f>
        <v>7.3669655241634588</v>
      </c>
      <c r="F54" s="4">
        <f>[1]ProEmp!Q37</f>
        <v>450.03921252305338</v>
      </c>
      <c r="G54" s="3">
        <f>[1]ProEmp!R37</f>
        <v>5.9472453874244326</v>
      </c>
      <c r="H54" s="3">
        <f t="shared" si="4"/>
        <v>7.9491413303764</v>
      </c>
      <c r="I54" s="4">
        <f>[1]ProEmp!S37</f>
        <v>1538.1015696756524</v>
      </c>
      <c r="J54" s="3">
        <f>[1]ProEmp!T37</f>
        <v>7.4535392786229506</v>
      </c>
      <c r="K54" s="3">
        <f t="shared" si="5"/>
        <v>29.513929378065377</v>
      </c>
      <c r="L54" s="4">
        <f>[1]ProEmp!U37</f>
        <v>1642.4001230433755</v>
      </c>
      <c r="M54" s="3">
        <f>[1]ProEmp!V37</f>
        <v>6.6</v>
      </c>
      <c r="N54" s="3">
        <f t="shared" si="6"/>
        <v>31.515266740316751</v>
      </c>
    </row>
    <row r="55" spans="1:15">
      <c r="A55" s="5" t="s">
        <v>4</v>
      </c>
      <c r="B55" s="4">
        <f>[1]ProEmp!M38</f>
        <v>10005.552496943748</v>
      </c>
      <c r="C55" s="3">
        <f>[1]ProEmp!N38</f>
        <v>10.743679269654425</v>
      </c>
      <c r="D55" s="4">
        <f>[1]ProEmp!O38</f>
        <v>0</v>
      </c>
      <c r="E55" s="3" t="str">
        <f>[1]ProEmp!P38</f>
        <v>.</v>
      </c>
      <c r="F55" s="4">
        <f>[1]ProEmp!Q38</f>
        <v>10005.552496943748</v>
      </c>
      <c r="G55" s="3">
        <f>[1]ProEmp!R38</f>
        <v>10.743679269654425</v>
      </c>
      <c r="H55" s="3">
        <f t="shared" si="4"/>
        <v>100</v>
      </c>
      <c r="I55" s="4">
        <f>[1]ProEmp!S38</f>
        <v>0</v>
      </c>
      <c r="J55" s="3" t="str">
        <f>[1]ProEmp!T38</f>
        <v>.</v>
      </c>
      <c r="K55" s="3">
        <f t="shared" si="5"/>
        <v>0</v>
      </c>
      <c r="L55" s="4">
        <f>[1]ProEmp!U38</f>
        <v>0</v>
      </c>
      <c r="M55" s="3" t="str">
        <f>[1]ProEmp!V38</f>
        <v>.</v>
      </c>
      <c r="N55" s="3">
        <f t="shared" si="6"/>
        <v>0</v>
      </c>
    </row>
    <row r="56" spans="1:15" ht="12.75">
      <c r="A56" s="5"/>
      <c r="B56" s="9"/>
      <c r="C56" s="8"/>
      <c r="D56" s="9"/>
      <c r="E56" s="8"/>
      <c r="F56" s="9"/>
      <c r="G56" s="8"/>
      <c r="H56" s="8"/>
      <c r="I56" s="9"/>
      <c r="J56" s="8"/>
      <c r="K56" s="8">
        <f t="shared" si="5"/>
        <v>0</v>
      </c>
      <c r="L56" s="9"/>
      <c r="M56" s="8"/>
      <c r="N56" s="8">
        <f t="shared" si="6"/>
        <v>0</v>
      </c>
    </row>
    <row r="57" spans="1:15">
      <c r="A57" s="7" t="s">
        <v>16</v>
      </c>
      <c r="B57" s="86"/>
      <c r="C57" s="87"/>
      <c r="D57" s="86"/>
      <c r="E57" s="87"/>
      <c r="F57" s="86"/>
      <c r="G57" s="87"/>
      <c r="H57" s="87"/>
      <c r="I57" s="86"/>
      <c r="J57" s="87"/>
      <c r="K57" s="87"/>
      <c r="L57" s="86"/>
      <c r="M57" s="87"/>
      <c r="N57" s="87"/>
      <c r="O57" s="88"/>
    </row>
    <row r="58" spans="1:15">
      <c r="A58" s="5" t="s">
        <v>15</v>
      </c>
      <c r="B58" s="4">
        <f>[1]ProEmp!M40</f>
        <v>117019.57222583683</v>
      </c>
      <c r="C58" s="3">
        <f>[1]ProEmp!N40</f>
        <v>12.667773960772458</v>
      </c>
      <c r="D58" s="4">
        <f>[1]ProEmp!O40</f>
        <v>111503.04633849583</v>
      </c>
      <c r="E58" s="3">
        <f>[1]ProEmp!P40</f>
        <v>12.723377586455301</v>
      </c>
      <c r="F58" s="4">
        <f>[1]ProEmp!Q40</f>
        <v>5516.5258873410403</v>
      </c>
      <c r="G58" s="3">
        <f>[1]ProEmp!R40</f>
        <v>11.553698579199409</v>
      </c>
      <c r="H58" s="3">
        <f t="shared" si="4"/>
        <v>4.7141907822861127</v>
      </c>
      <c r="I58" s="4">
        <f>[1]ProEmp!S40</f>
        <v>8359.93699278655</v>
      </c>
      <c r="J58" s="3">
        <f>[1]ProEmp!T40</f>
        <v>12.46181288720468</v>
      </c>
      <c r="K58" s="3">
        <f t="shared" si="5"/>
        <v>7.4974964965601369</v>
      </c>
      <c r="L58" s="4">
        <f>[1]ProEmp!U40</f>
        <v>10830.831910054363</v>
      </c>
      <c r="M58" s="3">
        <f>[1]ProEmp!V40</f>
        <v>9.4936011261827389</v>
      </c>
      <c r="N58" s="3">
        <f t="shared" si="6"/>
        <v>9.7134852057535923</v>
      </c>
    </row>
    <row r="59" spans="1:15">
      <c r="A59" s="5" t="s">
        <v>14</v>
      </c>
      <c r="B59" s="6">
        <f>[1]ProEmp!M41</f>
        <v>65479.953956617486</v>
      </c>
      <c r="C59" s="2">
        <f>[1]ProEmp!N41</f>
        <v>10.59152060764843</v>
      </c>
      <c r="D59" s="6">
        <f>[1]ProEmp!O41</f>
        <v>61678.422845682479</v>
      </c>
      <c r="E59" s="2">
        <f>[1]ProEmp!P41</f>
        <v>10.428497778484228</v>
      </c>
      <c r="F59" s="6">
        <f>[1]ProEmp!Q41</f>
        <v>3801.5311109350032</v>
      </c>
      <c r="G59" s="2">
        <f>[1]ProEmp!R41</f>
        <v>13.059023883080156</v>
      </c>
      <c r="H59" s="3">
        <f t="shared" si="4"/>
        <v>5.8056410874290414</v>
      </c>
      <c r="I59" s="6">
        <f>[1]ProEmp!S41</f>
        <v>735.64338851384957</v>
      </c>
      <c r="J59" s="2">
        <f>[1]ProEmp!T41</f>
        <v>11.372100610315496</v>
      </c>
      <c r="K59" s="3">
        <f t="shared" si="5"/>
        <v>1.1927078459097546</v>
      </c>
      <c r="L59" s="6">
        <f>[1]ProEmp!U41</f>
        <v>12510.240597226744</v>
      </c>
      <c r="M59" s="2">
        <f>[1]ProEmp!V41</f>
        <v>7.014627920653151</v>
      </c>
      <c r="N59" s="3">
        <f t="shared" si="6"/>
        <v>20.283009876123099</v>
      </c>
    </row>
    <row r="60" spans="1:15">
      <c r="A60" s="5" t="s">
        <v>13</v>
      </c>
      <c r="B60" s="4">
        <f>[1]ProEmp!M42</f>
        <v>34073.007387582278</v>
      </c>
      <c r="C60" s="3">
        <f>[1]ProEmp!N42</f>
        <v>10.377004919272773</v>
      </c>
      <c r="D60" s="4">
        <f>[1]ProEmp!O42</f>
        <v>32147.995120194293</v>
      </c>
      <c r="E60" s="3">
        <f>[1]ProEmp!P42</f>
        <v>10.336835071613223</v>
      </c>
      <c r="F60" s="4">
        <f>[1]ProEmp!Q42</f>
        <v>1925.0122673879587</v>
      </c>
      <c r="G60" s="3">
        <f>[1]ProEmp!R42</f>
        <v>11.036423268857835</v>
      </c>
      <c r="H60" s="3">
        <f t="shared" si="4"/>
        <v>5.6496693863586547</v>
      </c>
      <c r="I60" s="4">
        <f>[1]ProEmp!S42</f>
        <v>1489.9044336761276</v>
      </c>
      <c r="J60" s="3">
        <f>[1]ProEmp!T42</f>
        <v>8.7500326512845721</v>
      </c>
      <c r="K60" s="3">
        <f t="shared" si="5"/>
        <v>4.6345174189112015</v>
      </c>
      <c r="L60" s="4">
        <f>[1]ProEmp!U42</f>
        <v>6279.3136508764437</v>
      </c>
      <c r="M60" s="3">
        <f>[1]ProEmp!V42</f>
        <v>9.0954438327228484</v>
      </c>
      <c r="N60" s="3">
        <f t="shared" si="6"/>
        <v>19.532520231508897</v>
      </c>
    </row>
    <row r="61" spans="1:15">
      <c r="A61" s="5" t="s">
        <v>12</v>
      </c>
      <c r="B61" s="4">
        <f>[1]ProEmp!M43</f>
        <v>217733.82622246866</v>
      </c>
      <c r="C61" s="3">
        <f>[1]ProEmp!N43</f>
        <v>7.7440983989375072</v>
      </c>
      <c r="D61" s="4">
        <f>[1]ProEmp!O43</f>
        <v>208419.25388422824</v>
      </c>
      <c r="E61" s="3">
        <f>[1]ProEmp!P43</f>
        <v>7.6654658568645404</v>
      </c>
      <c r="F61" s="4">
        <f>[1]ProEmp!Q43</f>
        <v>9314.5723382405977</v>
      </c>
      <c r="G61" s="3">
        <f>[1]ProEmp!R43</f>
        <v>9.3789102705365277</v>
      </c>
      <c r="H61" s="3">
        <f t="shared" si="4"/>
        <v>4.2779629145558076</v>
      </c>
      <c r="I61" s="4">
        <f>[1]ProEmp!S43</f>
        <v>20098.805409814642</v>
      </c>
      <c r="J61" s="3">
        <f>[1]ProEmp!T43</f>
        <v>8.2510511631547754</v>
      </c>
      <c r="K61" s="3">
        <f t="shared" si="5"/>
        <v>9.6434494583590791</v>
      </c>
      <c r="L61" s="4">
        <f>[1]ProEmp!U43</f>
        <v>56222.213966956551</v>
      </c>
      <c r="M61" s="3">
        <f>[1]ProEmp!V43</f>
        <v>6.9673846298979836</v>
      </c>
      <c r="N61" s="3">
        <f t="shared" si="6"/>
        <v>26.975537489538564</v>
      </c>
    </row>
    <row r="62" spans="1:15">
      <c r="A62" s="5" t="s">
        <v>11</v>
      </c>
      <c r="B62" s="4">
        <f>[1]ProEmp!M44</f>
        <v>1016833.2880646854</v>
      </c>
      <c r="C62" s="3">
        <f>[1]ProEmp!N44</f>
        <v>4.8618689287253742</v>
      </c>
      <c r="D62" s="4">
        <f>[1]ProEmp!O44</f>
        <v>1011938.3789436087</v>
      </c>
      <c r="E62" s="3">
        <f>[1]ProEmp!P44</f>
        <v>4.8559882638086167</v>
      </c>
      <c r="F62" s="4">
        <f>[1]ProEmp!Q44</f>
        <v>4894.909121077173</v>
      </c>
      <c r="G62" s="3">
        <f>[1]ProEmp!R44</f>
        <v>6.3569269891916864</v>
      </c>
      <c r="H62" s="3">
        <f t="shared" si="4"/>
        <v>0.48138757636402096</v>
      </c>
      <c r="I62" s="4">
        <f>[1]ProEmp!S44</f>
        <v>107055.46139200179</v>
      </c>
      <c r="J62" s="3">
        <f>[1]ProEmp!T44</f>
        <v>5.3005628587957867</v>
      </c>
      <c r="K62" s="3">
        <f t="shared" si="5"/>
        <v>10.579247078637341</v>
      </c>
      <c r="L62" s="4">
        <f>[1]ProEmp!U44</f>
        <v>434883.96982879355</v>
      </c>
      <c r="M62" s="3">
        <f>[1]ProEmp!V44</f>
        <v>4.5375077124248255</v>
      </c>
      <c r="N62" s="3">
        <f t="shared" si="6"/>
        <v>42.975341075884607</v>
      </c>
    </row>
    <row r="63" spans="1:15">
      <c r="A63" s="5" t="s">
        <v>10</v>
      </c>
      <c r="B63" s="4">
        <f>[1]ProEmp!M45</f>
        <v>86734.657901487109</v>
      </c>
      <c r="C63" s="3">
        <f>[1]ProEmp!N45</f>
        <v>6.8581362727375828</v>
      </c>
      <c r="D63" s="4">
        <f>[1]ProEmp!O45</f>
        <v>84098.57272532428</v>
      </c>
      <c r="E63" s="3">
        <f>[1]ProEmp!P45</f>
        <v>6.8878847939810761</v>
      </c>
      <c r="F63" s="4">
        <f>[1]ProEmp!Q45</f>
        <v>2636.0851761627946</v>
      </c>
      <c r="G63" s="3">
        <f>[1]ProEmp!R45</f>
        <v>5.9447577736020358</v>
      </c>
      <c r="H63" s="3">
        <f t="shared" si="4"/>
        <v>3.0392524049115983</v>
      </c>
      <c r="I63" s="4">
        <f>[1]ProEmp!S45</f>
        <v>10203.792127382014</v>
      </c>
      <c r="J63" s="3">
        <f>[1]ProEmp!T45</f>
        <v>6.6854174309550567</v>
      </c>
      <c r="K63" s="3">
        <f t="shared" si="5"/>
        <v>12.133133532133519</v>
      </c>
      <c r="L63" s="4">
        <f>[1]ProEmp!U45</f>
        <v>21625.527066655861</v>
      </c>
      <c r="M63" s="3">
        <f>[1]ProEmp!V45</f>
        <v>6.8926183068437972</v>
      </c>
      <c r="N63" s="3">
        <f t="shared" si="6"/>
        <v>25.714499504393906</v>
      </c>
    </row>
    <row r="64" spans="1:15">
      <c r="A64" s="5" t="s">
        <v>9</v>
      </c>
      <c r="B64" s="4">
        <f>[1]ProEmp!M46</f>
        <v>374801.94804647728</v>
      </c>
      <c r="C64" s="3">
        <f>[1]ProEmp!N46</f>
        <v>6.8199285204280677</v>
      </c>
      <c r="D64" s="4">
        <f>[1]ProEmp!O46</f>
        <v>346099.93964350945</v>
      </c>
      <c r="E64" s="3">
        <f>[1]ProEmp!P46</f>
        <v>6.888248610736122</v>
      </c>
      <c r="F64" s="4">
        <f>[1]ProEmp!Q46</f>
        <v>28702.008402971423</v>
      </c>
      <c r="G64" s="3">
        <f>[1]ProEmp!R46</f>
        <v>5.9957102332821437</v>
      </c>
      <c r="H64" s="3">
        <f t="shared" si="4"/>
        <v>7.6579133466542801</v>
      </c>
      <c r="I64" s="4">
        <f>[1]ProEmp!S46</f>
        <v>36586.846648395796</v>
      </c>
      <c r="J64" s="3">
        <f>[1]ProEmp!T46</f>
        <v>7.3393438909911843</v>
      </c>
      <c r="K64" s="3">
        <f t="shared" si="5"/>
        <v>10.571179725162928</v>
      </c>
      <c r="L64" s="4">
        <f>[1]ProEmp!U46</f>
        <v>142818.13181679591</v>
      </c>
      <c r="M64" s="3">
        <f>[1]ProEmp!V46</f>
        <v>6.482701570242031</v>
      </c>
      <c r="N64" s="3">
        <f t="shared" si="6"/>
        <v>41.264997608465848</v>
      </c>
    </row>
    <row r="65" spans="1:14">
      <c r="A65" s="5" t="s">
        <v>8</v>
      </c>
      <c r="B65" s="4">
        <f>[1]ProEmp!M47</f>
        <v>46534.642231452999</v>
      </c>
      <c r="C65" s="3">
        <f>[1]ProEmp!N47</f>
        <v>6.3493978279686072</v>
      </c>
      <c r="D65" s="4">
        <f>[1]ProEmp!O47</f>
        <v>43738.07846136127</v>
      </c>
      <c r="E65" s="3">
        <f>[1]ProEmp!P47</f>
        <v>6.2768453556000354</v>
      </c>
      <c r="F65" s="4">
        <f>[1]ProEmp!Q47</f>
        <v>2796.5637700916905</v>
      </c>
      <c r="G65" s="3">
        <f>[1]ProEmp!R47</f>
        <v>7.4332183527459375</v>
      </c>
      <c r="H65" s="3">
        <f t="shared" si="4"/>
        <v>6.0096384886386405</v>
      </c>
      <c r="I65" s="4">
        <f>[1]ProEmp!S47</f>
        <v>2828.0431218492868</v>
      </c>
      <c r="J65" s="3">
        <f>[1]ProEmp!T47</f>
        <v>6.3222284807031865</v>
      </c>
      <c r="K65" s="3">
        <f t="shared" si="5"/>
        <v>6.4658604614914958</v>
      </c>
      <c r="L65" s="4">
        <f>[1]ProEmp!U47</f>
        <v>20809.61086482702</v>
      </c>
      <c r="M65" s="3">
        <f>[1]ProEmp!V47</f>
        <v>5.8602649709424375</v>
      </c>
      <c r="N65" s="3">
        <f t="shared" si="6"/>
        <v>47.577789415715813</v>
      </c>
    </row>
    <row r="66" spans="1:14">
      <c r="A66" s="5" t="s">
        <v>7</v>
      </c>
      <c r="B66" s="4">
        <f>[1]ProEmp!M48</f>
        <v>60260.568609430178</v>
      </c>
      <c r="C66" s="3">
        <f>[1]ProEmp!N48</f>
        <v>7.0046931727285049</v>
      </c>
      <c r="D66" s="4">
        <f>[1]ProEmp!O48</f>
        <v>50927.185111742612</v>
      </c>
      <c r="E66" s="3">
        <f>[1]ProEmp!P48</f>
        <v>6.9675318823482142</v>
      </c>
      <c r="F66" s="4">
        <f>[1]ProEmp!Q48</f>
        <v>9333.3834976875169</v>
      </c>
      <c r="G66" s="3">
        <f>[1]ProEmp!R48</f>
        <v>7.2129412869309517</v>
      </c>
      <c r="H66" s="3">
        <f t="shared" si="4"/>
        <v>15.488376085828929</v>
      </c>
      <c r="I66" s="4">
        <f>[1]ProEmp!S48</f>
        <v>4473.0305557011734</v>
      </c>
      <c r="J66" s="3">
        <f>[1]ProEmp!T48</f>
        <v>6.0441527413858349</v>
      </c>
      <c r="K66" s="3">
        <f t="shared" si="5"/>
        <v>8.7831882832059325</v>
      </c>
      <c r="L66" s="4">
        <f>[1]ProEmp!U48</f>
        <v>18462.570294747788</v>
      </c>
      <c r="M66" s="3">
        <f>[1]ProEmp!V48</f>
        <v>6.2974946397433031</v>
      </c>
      <c r="N66" s="3">
        <f t="shared" si="6"/>
        <v>36.252878014439389</v>
      </c>
    </row>
    <row r="67" spans="1:14">
      <c r="A67" s="5" t="s">
        <v>6</v>
      </c>
      <c r="B67" s="4">
        <f>[1]ProEmp!M49</f>
        <v>128279.32736736958</v>
      </c>
      <c r="C67" s="3">
        <f>[1]ProEmp!N49</f>
        <v>6.4041297991652222</v>
      </c>
      <c r="D67" s="4">
        <f>[1]ProEmp!O49</f>
        <v>119131.64727757966</v>
      </c>
      <c r="E67" s="3">
        <f>[1]ProEmp!P49</f>
        <v>6.2776799202344655</v>
      </c>
      <c r="F67" s="4">
        <f>[1]ProEmp!Q49</f>
        <v>9147.6800897898811</v>
      </c>
      <c r="G67" s="3">
        <f>[1]ProEmp!R49</f>
        <v>7.9463258665986176</v>
      </c>
      <c r="H67" s="3">
        <f t="shared" si="4"/>
        <v>7.1310633424141079</v>
      </c>
      <c r="I67" s="4">
        <f>[1]ProEmp!S49</f>
        <v>6558.2060049825541</v>
      </c>
      <c r="J67" s="3">
        <f>[1]ProEmp!T49</f>
        <v>6.5929792050534308</v>
      </c>
      <c r="K67" s="3">
        <f t="shared" si="5"/>
        <v>5.5050074055483966</v>
      </c>
      <c r="L67" s="4">
        <f>[1]ProEmp!U49</f>
        <v>34930.336008534301</v>
      </c>
      <c r="M67" s="3">
        <f>[1]ProEmp!V49</f>
        <v>5.6909993751888912</v>
      </c>
      <c r="N67" s="3">
        <f t="shared" si="6"/>
        <v>29.320786547293988</v>
      </c>
    </row>
    <row r="68" spans="1:14">
      <c r="A68" s="5" t="s">
        <v>5</v>
      </c>
      <c r="B68" s="4">
        <f>[1]ProEmp!M50</f>
        <v>33992.333760533744</v>
      </c>
      <c r="C68" s="3">
        <f>[1]ProEmp!N50</f>
        <v>7.1552992416097139</v>
      </c>
      <c r="D68" s="4">
        <f>[1]ProEmp!O50</f>
        <v>32614.630256302415</v>
      </c>
      <c r="E68" s="3">
        <f>[1]ProEmp!P50</f>
        <v>7.1381702245994711</v>
      </c>
      <c r="F68" s="4">
        <f>[1]ProEmp!Q50</f>
        <v>1377.7035042313273</v>
      </c>
      <c r="G68" s="3">
        <f>[1]ProEmp!R50</f>
        <v>7.5627662263008428</v>
      </c>
      <c r="H68" s="3">
        <f t="shared" si="4"/>
        <v>4.0529829870960139</v>
      </c>
      <c r="I68" s="4">
        <f>[1]ProEmp!S50</f>
        <v>6994.7745393106061</v>
      </c>
      <c r="J68" s="3">
        <f>[1]ProEmp!T50</f>
        <v>6.214882242154407</v>
      </c>
      <c r="K68" s="3">
        <f t="shared" si="5"/>
        <v>21.446738731489816</v>
      </c>
      <c r="L68" s="4">
        <f>[1]ProEmp!U50</f>
        <v>11405.658607422274</v>
      </c>
      <c r="M68" s="3">
        <f>[1]ProEmp!V50</f>
        <v>6.8613109595218447</v>
      </c>
      <c r="N68" s="3">
        <f t="shared" si="6"/>
        <v>34.97098853425836</v>
      </c>
    </row>
    <row r="69" spans="1:14">
      <c r="A69" s="5" t="s">
        <v>4</v>
      </c>
      <c r="B69" s="4">
        <f>[1]ProEmp!M51</f>
        <v>10005.552496943748</v>
      </c>
      <c r="C69" s="3">
        <f>[1]ProEmp!N51</f>
        <v>10.743679269654425</v>
      </c>
      <c r="D69" s="4">
        <f>[1]ProEmp!O51</f>
        <v>0</v>
      </c>
      <c r="E69" s="3" t="str">
        <f>[1]ProEmp!P51</f>
        <v>.</v>
      </c>
      <c r="F69" s="4">
        <f>[1]ProEmp!Q51</f>
        <v>10005.552496943748</v>
      </c>
      <c r="G69" s="3">
        <f>[1]ProEmp!R51</f>
        <v>10.743679269654425</v>
      </c>
      <c r="H69" s="3">
        <f t="shared" si="4"/>
        <v>100</v>
      </c>
      <c r="I69" s="4">
        <f>[1]ProEmp!S51</f>
        <v>0</v>
      </c>
      <c r="J69" s="3" t="str">
        <f>[1]ProEmp!T51</f>
        <v>.</v>
      </c>
      <c r="K69" s="3">
        <f t="shared" si="5"/>
        <v>0</v>
      </c>
      <c r="L69" s="4">
        <f>[1]ProEmp!U51</f>
        <v>0</v>
      </c>
      <c r="M69" s="3" t="str">
        <f>[1]ProEmp!V51</f>
        <v>.</v>
      </c>
      <c r="N69" s="3">
        <f t="shared" si="6"/>
        <v>0</v>
      </c>
    </row>
    <row r="70" spans="1:14">
      <c r="A70" s="55"/>
      <c r="B70" s="55"/>
      <c r="C70" s="56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</row>
    <row r="71" spans="1:14">
      <c r="A71" s="1" t="str">
        <f>A30</f>
        <v>Fuente: Instituto Nacional de Estadística (INE). XL Encuesta Permanente de Hogares de Propósitos Múltiples, Septiembre 2010.</v>
      </c>
    </row>
    <row r="72" spans="1:14">
      <c r="A72" s="1" t="s">
        <v>3</v>
      </c>
    </row>
    <row r="73" spans="1:14">
      <c r="A73" s="1" t="s">
        <v>2</v>
      </c>
    </row>
    <row r="74" spans="1:14">
      <c r="A74" s="1" t="s">
        <v>1</v>
      </c>
    </row>
    <row r="75" spans="1:14">
      <c r="A75" s="1" t="s">
        <v>0</v>
      </c>
    </row>
  </sheetData>
  <mergeCells count="16">
    <mergeCell ref="A1:N1"/>
    <mergeCell ref="A2:N2"/>
    <mergeCell ref="A3:A4"/>
    <mergeCell ref="B3:C3"/>
    <mergeCell ref="D3:E3"/>
    <mergeCell ref="F3:H3"/>
    <mergeCell ref="I3:K3"/>
    <mergeCell ref="L3:N3"/>
    <mergeCell ref="A36:N36"/>
    <mergeCell ref="A39:A40"/>
    <mergeCell ref="B39:C39"/>
    <mergeCell ref="D39:E39"/>
    <mergeCell ref="F39:H39"/>
    <mergeCell ref="I39:K39"/>
    <mergeCell ref="L39:N39"/>
    <mergeCell ref="A37:N37"/>
  </mergeCells>
  <printOptions horizontalCentered="1"/>
  <pageMargins left="0.77122047244094494" right="0.27559055118110237" top="0.35433070866141736" bottom="0.39370078740157483" header="0" footer="0.15748031496062992"/>
  <pageSetup paperSize="9" scale="87" firstPageNumber="60" orientation="landscape" useFirstPageNumber="1" r:id="rId1"/>
  <headerFooter alignWithMargins="0">
    <oddFooter>&amp;L&amp;Z&amp;F+&amp;F+&amp;A&amp;C&amp;8&amp;P&amp;R&amp;D+&amp;T</oddFooter>
  </headerFooter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O75"/>
  <sheetViews>
    <sheetView topLeftCell="A43" workbookViewId="0">
      <selection activeCell="A94" sqref="A94"/>
    </sheetView>
  </sheetViews>
  <sheetFormatPr baseColWidth="10" defaultRowHeight="11.25"/>
  <cols>
    <col min="1" max="1" width="44.83203125" style="31" customWidth="1"/>
    <col min="2" max="2" width="13" style="31" bestFit="1" customWidth="1"/>
    <col min="3" max="3" width="9.6640625" style="31" bestFit="1" customWidth="1"/>
    <col min="4" max="4" width="13" style="31" bestFit="1" customWidth="1"/>
    <col min="5" max="5" width="8" style="31" customWidth="1"/>
    <col min="6" max="6" width="11" style="31" bestFit="1" customWidth="1"/>
    <col min="7" max="8" width="8" style="31" customWidth="1"/>
    <col min="9" max="9" width="11" style="31" bestFit="1" customWidth="1"/>
    <col min="10" max="11" width="8" style="31" customWidth="1"/>
    <col min="12" max="12" width="11" style="31" bestFit="1" customWidth="1"/>
    <col min="13" max="14" width="8" style="31" customWidth="1"/>
    <col min="15" max="15" width="10.5" style="31" bestFit="1" customWidth="1"/>
    <col min="16" max="16" width="6.1640625" style="31" bestFit="1" customWidth="1"/>
    <col min="17" max="17" width="9" style="31" bestFit="1" customWidth="1"/>
    <col min="18" max="18" width="6.1640625" style="31" bestFit="1" customWidth="1"/>
    <col min="19" max="19" width="7" style="31" bestFit="1" customWidth="1"/>
    <col min="20" max="20" width="9" style="31" bestFit="1" customWidth="1"/>
    <col min="21" max="21" width="6.1640625" style="31" bestFit="1" customWidth="1"/>
    <col min="22" max="22" width="7.1640625" style="31" bestFit="1" customWidth="1"/>
    <col min="23" max="23" width="9" style="31" bestFit="1" customWidth="1"/>
    <col min="24" max="24" width="6.1640625" style="31" bestFit="1" customWidth="1"/>
    <col min="25" max="25" width="7.1640625" style="31" bestFit="1" customWidth="1"/>
    <col min="26" max="16384" width="12" style="31"/>
  </cols>
  <sheetData>
    <row r="1" spans="1:14">
      <c r="A1" s="107" t="s">
        <v>60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4" ht="26.25" customHeight="1">
      <c r="A2" s="108" t="s">
        <v>69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</row>
    <row r="3" spans="1:14">
      <c r="A3" s="109" t="s">
        <v>59</v>
      </c>
      <c r="B3" s="111" t="s">
        <v>58</v>
      </c>
      <c r="C3" s="111"/>
      <c r="D3" s="111" t="s">
        <v>57</v>
      </c>
      <c r="E3" s="111"/>
      <c r="F3" s="111" t="s">
        <v>56</v>
      </c>
      <c r="G3" s="111"/>
      <c r="H3" s="111"/>
      <c r="I3" s="111" t="s">
        <v>55</v>
      </c>
      <c r="J3" s="111"/>
      <c r="K3" s="111"/>
      <c r="L3" s="111" t="s">
        <v>54</v>
      </c>
      <c r="M3" s="111"/>
      <c r="N3" s="111"/>
    </row>
    <row r="4" spans="1:14">
      <c r="A4" s="110"/>
      <c r="B4" s="32" t="s">
        <v>51</v>
      </c>
      <c r="C4" s="32" t="s">
        <v>50</v>
      </c>
      <c r="D4" s="32" t="s">
        <v>51</v>
      </c>
      <c r="E4" s="32" t="s">
        <v>50</v>
      </c>
      <c r="F4" s="32" t="s">
        <v>51</v>
      </c>
      <c r="G4" s="32" t="s">
        <v>50</v>
      </c>
      <c r="H4" s="32" t="s">
        <v>53</v>
      </c>
      <c r="I4" s="32" t="s">
        <v>51</v>
      </c>
      <c r="J4" s="32" t="s">
        <v>50</v>
      </c>
      <c r="K4" s="32" t="s">
        <v>52</v>
      </c>
      <c r="L4" s="32" t="s">
        <v>51</v>
      </c>
      <c r="M4" s="32" t="s">
        <v>50</v>
      </c>
      <c r="N4" s="32" t="s">
        <v>49</v>
      </c>
    </row>
    <row r="5" spans="1:14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>
      <c r="A6" s="64" t="s">
        <v>70</v>
      </c>
      <c r="B6" s="13">
        <f>[1]ProEmp!W8</f>
        <v>1274766.4781734229</v>
      </c>
      <c r="C6" s="12">
        <f>[1]ProEmp!X8</f>
        <v>7.8351745817172898</v>
      </c>
      <c r="D6" s="13">
        <f>[1]ProEmp!Y8</f>
        <v>1205405.4156824083</v>
      </c>
      <c r="E6" s="12">
        <f>[1]ProEmp!Z8</f>
        <v>7.7110989804849011</v>
      </c>
      <c r="F6" s="13">
        <f>[1]ProEmp!AA8</f>
        <v>69361.06249098586</v>
      </c>
      <c r="G6" s="12">
        <f>[1]ProEmp!AB8</f>
        <v>9.8362058078139611</v>
      </c>
      <c r="H6" s="12">
        <f>F6/B6*100</f>
        <v>5.4410798902063524</v>
      </c>
      <c r="I6" s="13">
        <f>[1]ProEmp!AC8</f>
        <v>169099.64851798955</v>
      </c>
      <c r="J6" s="12">
        <f>[1]ProEmp!AD8</f>
        <v>7.2991953828977563</v>
      </c>
      <c r="K6" s="12">
        <f>IF(ISNUMBER(I6/D6*100),I6/D6*100,0)</f>
        <v>14.028446057898144</v>
      </c>
      <c r="L6" s="13">
        <f>[1]ProEmp!AE8</f>
        <v>320021.22212166432</v>
      </c>
      <c r="M6" s="12">
        <f>[1]ProEmp!AF8</f>
        <v>6.8311543050093064</v>
      </c>
      <c r="N6" s="12">
        <f>IF(ISNUMBER(L6/D6*100),L6/D6*100,0)</f>
        <v>26.548845555044466</v>
      </c>
    </row>
    <row r="7" spans="1:14">
      <c r="A7" s="64"/>
      <c r="B7" s="11"/>
      <c r="C7" s="10"/>
      <c r="D7" s="11"/>
      <c r="E7" s="10"/>
      <c r="F7" s="11"/>
      <c r="G7" s="10"/>
      <c r="H7" s="10"/>
      <c r="I7" s="11"/>
      <c r="J7" s="10"/>
      <c r="K7" s="10"/>
      <c r="L7" s="11"/>
      <c r="M7" s="10"/>
      <c r="N7" s="10"/>
    </row>
    <row r="8" spans="1:14">
      <c r="A8" s="64" t="s">
        <v>47</v>
      </c>
      <c r="B8" s="86"/>
      <c r="C8" s="87"/>
      <c r="D8" s="86"/>
      <c r="E8" s="87"/>
      <c r="F8" s="86"/>
      <c r="G8" s="87"/>
      <c r="H8" s="87"/>
      <c r="I8" s="86"/>
      <c r="J8" s="87"/>
      <c r="K8" s="87"/>
      <c r="L8" s="86"/>
      <c r="M8" s="87"/>
      <c r="N8" s="87"/>
    </row>
    <row r="9" spans="1:14">
      <c r="A9" s="65" t="s">
        <v>46</v>
      </c>
      <c r="B9" s="35">
        <f>SUM(B10:B12)</f>
        <v>738440.7179936053</v>
      </c>
      <c r="C9" s="36">
        <f>AVERAGE(C10:C12)</f>
        <v>9.1086603929827277</v>
      </c>
      <c r="D9" s="35">
        <f>SUM(D10:D12)</f>
        <v>690020.25707141939</v>
      </c>
      <c r="E9" s="36">
        <f>AVERAGE(E10:E12)</f>
        <v>9.0200990634182769</v>
      </c>
      <c r="F9" s="35">
        <f>SUM(F10:F12)</f>
        <v>48420.460922182567</v>
      </c>
      <c r="G9" s="36">
        <f>AVERAGE(G10:G12)</f>
        <v>10.33623537761415</v>
      </c>
      <c r="H9" s="36">
        <f t="shared" ref="H9:H28" si="0">F9/B9*100</f>
        <v>6.5571222905671185</v>
      </c>
      <c r="I9" s="35">
        <f>SUM(I10:I12)</f>
        <v>83913.828802805452</v>
      </c>
      <c r="J9" s="36">
        <f>AVERAGE(J10:J12)</f>
        <v>8.0024529293349236</v>
      </c>
      <c r="K9" s="36">
        <f t="shared" ref="K9:K28" si="1">IF(ISNUMBER(I9/D9*100),I9/D9*100,0)</f>
        <v>12.161067438650585</v>
      </c>
      <c r="L9" s="35">
        <f>SUM(L10:L12)</f>
        <v>206421.88027783728</v>
      </c>
      <c r="M9" s="36">
        <f>AVERAGE(M10:M12)</f>
        <v>7.3712155555814496</v>
      </c>
      <c r="N9" s="36">
        <f t="shared" ref="N9:N28" si="2">IF(ISNUMBER(L9/D9*100),L9/D9*100,0)</f>
        <v>29.915336276348174</v>
      </c>
    </row>
    <row r="10" spans="1:14">
      <c r="A10" s="66" t="s">
        <v>45</v>
      </c>
      <c r="B10" s="38">
        <f>[1]ProEmp!W9</f>
        <v>223839.53943963311</v>
      </c>
      <c r="C10" s="39">
        <f>[1]ProEmp!X9</f>
        <v>9.6614093959731573</v>
      </c>
      <c r="D10" s="38">
        <f>[1]ProEmp!Y9</f>
        <v>207301.4053686898</v>
      </c>
      <c r="E10" s="39">
        <f>[1]ProEmp!Z9</f>
        <v>9.5440194292653366</v>
      </c>
      <c r="F10" s="38">
        <f>[1]ProEmp!AA9</f>
        <v>16538.134070943481</v>
      </c>
      <c r="G10" s="39">
        <f>[1]ProEmp!AB9</f>
        <v>11.032624113475178</v>
      </c>
      <c r="H10" s="36">
        <f t="shared" si="0"/>
        <v>7.3883881785789782</v>
      </c>
      <c r="I10" s="38">
        <f>[1]ProEmp!AC9</f>
        <v>25827.639166111727</v>
      </c>
      <c r="J10" s="39">
        <f>[1]ProEmp!AD9</f>
        <v>7.7599601593625485</v>
      </c>
      <c r="K10" s="36">
        <f t="shared" si="1"/>
        <v>12.458979291614904</v>
      </c>
      <c r="L10" s="38">
        <f>[1]ProEmp!AE9</f>
        <v>48371.109864234502</v>
      </c>
      <c r="M10" s="39">
        <f>[1]ProEmp!AF9</f>
        <v>7.5612798264642089</v>
      </c>
      <c r="N10" s="36">
        <f t="shared" si="2"/>
        <v>23.333710535249626</v>
      </c>
    </row>
    <row r="11" spans="1:14">
      <c r="A11" s="66" t="s">
        <v>44</v>
      </c>
      <c r="B11" s="35">
        <f>[1]ProEmp!W10</f>
        <v>121759.48513987781</v>
      </c>
      <c r="C11" s="36">
        <f>[1]ProEmp!X10</f>
        <v>9.3261187093347466</v>
      </c>
      <c r="D11" s="35">
        <f>[1]ProEmp!Y10</f>
        <v>114661.46760706512</v>
      </c>
      <c r="E11" s="36">
        <f>[1]ProEmp!Z10</f>
        <v>9.2474313863476389</v>
      </c>
      <c r="F11" s="35">
        <f>[1]ProEmp!AA10</f>
        <v>7098.017532812848</v>
      </c>
      <c r="G11" s="36">
        <f>[1]ProEmp!AB10</f>
        <v>10.638497652582162</v>
      </c>
      <c r="H11" s="36">
        <f t="shared" si="0"/>
        <v>5.8295397066262353</v>
      </c>
      <c r="I11" s="35">
        <f>[1]ProEmp!AC10</f>
        <v>11932.675895726576</v>
      </c>
      <c r="J11" s="36">
        <f>[1]ProEmp!AD10</f>
        <v>7.7186206896551699</v>
      </c>
      <c r="K11" s="36">
        <f t="shared" si="1"/>
        <v>10.40687525177928</v>
      </c>
      <c r="L11" s="35">
        <f>[1]ProEmp!AE10</f>
        <v>30624.635298838828</v>
      </c>
      <c r="M11" s="36">
        <f>[1]ProEmp!AF10</f>
        <v>7.4358701436934513</v>
      </c>
      <c r="N11" s="36">
        <f t="shared" si="2"/>
        <v>26.708741775211521</v>
      </c>
    </row>
    <row r="12" spans="1:14">
      <c r="A12" s="66" t="s">
        <v>43</v>
      </c>
      <c r="B12" s="35">
        <f>[1]ProEmp!W11</f>
        <v>392841.69341409439</v>
      </c>
      <c r="C12" s="36">
        <f>[1]ProEmp!X11</f>
        <v>8.3384530736402827</v>
      </c>
      <c r="D12" s="35">
        <f>[1]ProEmp!Y11</f>
        <v>368057.38409566443</v>
      </c>
      <c r="E12" s="36">
        <f>[1]ProEmp!Z11</f>
        <v>8.2688463746418552</v>
      </c>
      <c r="F12" s="35">
        <f>[1]ProEmp!AA11</f>
        <v>24784.309318426243</v>
      </c>
      <c r="G12" s="36">
        <f>[1]ProEmp!AB11</f>
        <v>9.3375843667851104</v>
      </c>
      <c r="H12" s="36">
        <f t="shared" si="0"/>
        <v>6.3089813871413867</v>
      </c>
      <c r="I12" s="35">
        <f>[1]ProEmp!AC11</f>
        <v>46153.513740967152</v>
      </c>
      <c r="J12" s="36">
        <f>[1]ProEmp!AD11</f>
        <v>8.5287779389870515</v>
      </c>
      <c r="K12" s="36">
        <f t="shared" si="1"/>
        <v>12.539760302423675</v>
      </c>
      <c r="L12" s="35">
        <f>[1]ProEmp!AE11</f>
        <v>127426.13511476395</v>
      </c>
      <c r="M12" s="36">
        <f>[1]ProEmp!AF11</f>
        <v>7.1164966965866867</v>
      </c>
      <c r="N12" s="36">
        <f t="shared" si="2"/>
        <v>34.621268481776667</v>
      </c>
    </row>
    <row r="13" spans="1:14">
      <c r="A13" s="65" t="s">
        <v>42</v>
      </c>
      <c r="B13" s="35">
        <f>[1]ProEmp!W12</f>
        <v>536325.76017979183</v>
      </c>
      <c r="C13" s="36">
        <f>[1]ProEmp!X12</f>
        <v>6.1822744521973281</v>
      </c>
      <c r="D13" s="35">
        <f>[1]ProEmp!Y12</f>
        <v>515385.15861099045</v>
      </c>
      <c r="E13" s="36">
        <f>[1]ProEmp!Z12</f>
        <v>6.0459578826089757</v>
      </c>
      <c r="F13" s="35">
        <f>[1]ProEmp!AA12</f>
        <v>20940.601568803013</v>
      </c>
      <c r="G13" s="36">
        <f>[1]ProEmp!AB12</f>
        <v>9.1608391608391582</v>
      </c>
      <c r="H13" s="36">
        <f t="shared" si="0"/>
        <v>3.9044556729445774</v>
      </c>
      <c r="I13" s="35">
        <f>[1]ProEmp!AC12</f>
        <v>85185.819715183548</v>
      </c>
      <c r="J13" s="36">
        <f>[1]ProEmp!AD12</f>
        <v>6.3500761035007587</v>
      </c>
      <c r="K13" s="36">
        <f t="shared" si="1"/>
        <v>16.528574463565661</v>
      </c>
      <c r="L13" s="35">
        <f>[1]ProEmp!AE12</f>
        <v>113599.34184383428</v>
      </c>
      <c r="M13" s="36">
        <f>[1]ProEmp!AF12</f>
        <v>5.9768753525098717</v>
      </c>
      <c r="N13" s="36">
        <f t="shared" si="2"/>
        <v>22.041640110474809</v>
      </c>
    </row>
    <row r="14" spans="1:14" ht="12.75">
      <c r="A14" s="65"/>
      <c r="B14" s="40"/>
      <c r="C14" s="41"/>
      <c r="D14" s="40"/>
      <c r="E14" s="41"/>
      <c r="F14" s="40"/>
      <c r="G14" s="41"/>
      <c r="H14" s="36"/>
      <c r="I14" s="40"/>
      <c r="J14" s="41"/>
      <c r="K14" s="41">
        <f t="shared" si="1"/>
        <v>0</v>
      </c>
      <c r="L14" s="40"/>
      <c r="M14" s="41"/>
      <c r="N14" s="41">
        <f t="shared" si="2"/>
        <v>0</v>
      </c>
    </row>
    <row r="15" spans="1:14">
      <c r="A15" s="64" t="s">
        <v>41</v>
      </c>
      <c r="B15" s="86"/>
      <c r="C15" s="87"/>
      <c r="D15" s="86"/>
      <c r="E15" s="87"/>
      <c r="F15" s="86"/>
      <c r="G15" s="87"/>
      <c r="H15" s="87"/>
      <c r="I15" s="86"/>
      <c r="J15" s="87"/>
      <c r="K15" s="87"/>
      <c r="L15" s="86"/>
      <c r="M15" s="87"/>
      <c r="N15" s="87"/>
    </row>
    <row r="16" spans="1:14">
      <c r="A16" s="65" t="s">
        <v>40</v>
      </c>
      <c r="B16" s="35">
        <f>[1]ProEmp!W14</f>
        <v>7994.6027205633291</v>
      </c>
      <c r="C16" s="36">
        <f>[1]ProEmp!X14</f>
        <v>3.6711217849682876</v>
      </c>
      <c r="D16" s="35">
        <f>[1]ProEmp!Y14</f>
        <v>7994.6027205633291</v>
      </c>
      <c r="E16" s="36">
        <f>[1]ProEmp!Z14</f>
        <v>3.6711217849682876</v>
      </c>
      <c r="F16" s="35">
        <f>[1]ProEmp!AA14</f>
        <v>0</v>
      </c>
      <c r="G16" s="36" t="str">
        <f>[1]ProEmp!AB14</f>
        <v>.</v>
      </c>
      <c r="H16" s="36">
        <f t="shared" si="0"/>
        <v>0</v>
      </c>
      <c r="I16" s="35">
        <f>[1]ProEmp!AC14</f>
        <v>0</v>
      </c>
      <c r="J16" s="36" t="str">
        <f>[1]ProEmp!AD14</f>
        <v>.</v>
      </c>
      <c r="K16" s="36">
        <f t="shared" si="1"/>
        <v>0</v>
      </c>
      <c r="L16" s="35">
        <f>[1]ProEmp!AE14</f>
        <v>0</v>
      </c>
      <c r="M16" s="36" t="str">
        <f>[1]ProEmp!AF14</f>
        <v>.</v>
      </c>
      <c r="N16" s="36">
        <f t="shared" si="2"/>
        <v>0</v>
      </c>
    </row>
    <row r="17" spans="1:14">
      <c r="A17" s="65" t="s">
        <v>39</v>
      </c>
      <c r="B17" s="35">
        <f>[1]ProEmp!W15</f>
        <v>31187.448436017792</v>
      </c>
      <c r="C17" s="36">
        <f>[1]ProEmp!X15</f>
        <v>5.6170743989669285</v>
      </c>
      <c r="D17" s="35">
        <f>[1]ProEmp!Y15</f>
        <v>31187.448436017792</v>
      </c>
      <c r="E17" s="36">
        <f>[1]ProEmp!Z15</f>
        <v>5.6170743989669285</v>
      </c>
      <c r="F17" s="35">
        <f>[1]ProEmp!AA15</f>
        <v>0</v>
      </c>
      <c r="G17" s="36" t="str">
        <f>[1]ProEmp!AB15</f>
        <v>.</v>
      </c>
      <c r="H17" s="36">
        <f t="shared" si="0"/>
        <v>0</v>
      </c>
      <c r="I17" s="35">
        <f>[1]ProEmp!AC15</f>
        <v>1697.3040937206622</v>
      </c>
      <c r="J17" s="36">
        <f>[1]ProEmp!AD15</f>
        <v>6.3875582843031431</v>
      </c>
      <c r="K17" s="36">
        <f t="shared" si="1"/>
        <v>5.442266613130422</v>
      </c>
      <c r="L17" s="35">
        <f>[1]ProEmp!AE15</f>
        <v>2616.2209403212673</v>
      </c>
      <c r="M17" s="36">
        <f>[1]ProEmp!AF15</f>
        <v>4.8341134584325314</v>
      </c>
      <c r="N17" s="36">
        <f t="shared" si="2"/>
        <v>8.3886982472725897</v>
      </c>
    </row>
    <row r="18" spans="1:14">
      <c r="A18" s="65" t="s">
        <v>38</v>
      </c>
      <c r="B18" s="35">
        <f>[1]ProEmp!W16</f>
        <v>83309.76132049266</v>
      </c>
      <c r="C18" s="36">
        <f>[1]ProEmp!X16</f>
        <v>6.9607561034508292</v>
      </c>
      <c r="D18" s="35">
        <f>[1]ProEmp!Y16</f>
        <v>79644.197324958295</v>
      </c>
      <c r="E18" s="36">
        <f>[1]ProEmp!Z16</f>
        <v>6.9026935066940407</v>
      </c>
      <c r="F18" s="35">
        <f>[1]ProEmp!AA16</f>
        <v>3665.5639955343486</v>
      </c>
      <c r="G18" s="36">
        <f>[1]ProEmp!AB16</f>
        <v>8.1938303770284779</v>
      </c>
      <c r="H18" s="36">
        <f t="shared" si="0"/>
        <v>4.3999213746789207</v>
      </c>
      <c r="I18" s="35">
        <f>[1]ProEmp!AC16</f>
        <v>12152.661931090874</v>
      </c>
      <c r="J18" s="36">
        <f>[1]ProEmp!AD16</f>
        <v>6.8960495786746243</v>
      </c>
      <c r="K18" s="36">
        <f t="shared" si="1"/>
        <v>15.258690952093461</v>
      </c>
      <c r="L18" s="35">
        <f>[1]ProEmp!AE16</f>
        <v>26236.656857819791</v>
      </c>
      <c r="M18" s="36">
        <f>[1]ProEmp!AF16</f>
        <v>5.9946172335867027</v>
      </c>
      <c r="N18" s="36">
        <f t="shared" si="2"/>
        <v>32.942333200711346</v>
      </c>
    </row>
    <row r="19" spans="1:14">
      <c r="A19" s="65" t="s">
        <v>37</v>
      </c>
      <c r="B19" s="38">
        <f>[1]ProEmp!W17</f>
        <v>198025.0146047702</v>
      </c>
      <c r="C19" s="39">
        <f>[1]ProEmp!X17</f>
        <v>9.2325869077853451</v>
      </c>
      <c r="D19" s="38">
        <f>[1]ProEmp!Y17</f>
        <v>171341.34276494593</v>
      </c>
      <c r="E19" s="39">
        <f>[1]ProEmp!Z17</f>
        <v>9.078476177187353</v>
      </c>
      <c r="F19" s="38">
        <f>[1]ProEmp!AA17</f>
        <v>26683.671839824317</v>
      </c>
      <c r="G19" s="39">
        <f>[1]ProEmp!AB17</f>
        <v>10.208604892003274</v>
      </c>
      <c r="H19" s="36">
        <f t="shared" si="0"/>
        <v>13.474899569168642</v>
      </c>
      <c r="I19" s="38">
        <f>[1]ProEmp!AC17</f>
        <v>25306.83992126157</v>
      </c>
      <c r="J19" s="39">
        <f>[1]ProEmp!AD17</f>
        <v>8.6685300340701232</v>
      </c>
      <c r="K19" s="36">
        <f t="shared" si="1"/>
        <v>14.769838681595179</v>
      </c>
      <c r="L19" s="38">
        <f>[1]ProEmp!AE17</f>
        <v>61586.342470744705</v>
      </c>
      <c r="M19" s="39">
        <f>[1]ProEmp!AF17</f>
        <v>8.4654928870171453</v>
      </c>
      <c r="N19" s="36">
        <f t="shared" si="2"/>
        <v>35.943655790787012</v>
      </c>
    </row>
    <row r="20" spans="1:14">
      <c r="A20" s="65" t="s">
        <v>36</v>
      </c>
      <c r="B20" s="35">
        <f>[1]ProEmp!W18</f>
        <v>157817.26465755413</v>
      </c>
      <c r="C20" s="36">
        <f>[1]ProEmp!X18</f>
        <v>9.1109461870793673</v>
      </c>
      <c r="D20" s="35">
        <f>[1]ProEmp!Y18</f>
        <v>141176.84097415232</v>
      </c>
      <c r="E20" s="36">
        <f>[1]ProEmp!Z18</f>
        <v>9.0104247911514221</v>
      </c>
      <c r="F20" s="35">
        <f>[1]ProEmp!AA18</f>
        <v>16640.423683401903</v>
      </c>
      <c r="G20" s="36">
        <f>[1]ProEmp!AB18</f>
        <v>9.9379248009834456</v>
      </c>
      <c r="H20" s="36">
        <f t="shared" si="0"/>
        <v>10.544108541932829</v>
      </c>
      <c r="I20" s="35">
        <f>[1]ProEmp!AC18</f>
        <v>22881.193669102235</v>
      </c>
      <c r="J20" s="36">
        <f>[1]ProEmp!AD18</f>
        <v>7.8612097574754332</v>
      </c>
      <c r="K20" s="36">
        <f t="shared" si="1"/>
        <v>16.207469660899616</v>
      </c>
      <c r="L20" s="35">
        <f>[1]ProEmp!AE18</f>
        <v>41144.369596249133</v>
      </c>
      <c r="M20" s="36">
        <f>[1]ProEmp!AF18</f>
        <v>7.3974090434168085</v>
      </c>
      <c r="N20" s="36">
        <f t="shared" si="2"/>
        <v>29.143852003163989</v>
      </c>
    </row>
    <row r="21" spans="1:14">
      <c r="A21" s="65" t="s">
        <v>35</v>
      </c>
      <c r="B21" s="35">
        <f>[1]ProEmp!W19</f>
        <v>160892.68566642952</v>
      </c>
      <c r="C21" s="36">
        <f>[1]ProEmp!X19</f>
        <v>8.3907149642838874</v>
      </c>
      <c r="D21" s="35">
        <f>[1]ProEmp!Y19</f>
        <v>153719.3533594452</v>
      </c>
      <c r="E21" s="36">
        <f>[1]ProEmp!Z19</f>
        <v>8.3170359404620342</v>
      </c>
      <c r="F21" s="35">
        <f>[1]ProEmp!AA19</f>
        <v>7173.3323069843254</v>
      </c>
      <c r="G21" s="36">
        <f>[1]ProEmp!AB19</f>
        <v>9.9803377988159649</v>
      </c>
      <c r="H21" s="36">
        <f t="shared" si="0"/>
        <v>4.4584576839350074</v>
      </c>
      <c r="I21" s="35">
        <f>[1]ProEmp!AC19</f>
        <v>21509.594931223797</v>
      </c>
      <c r="J21" s="36">
        <f>[1]ProEmp!AD19</f>
        <v>7.8870998367195666</v>
      </c>
      <c r="K21" s="36">
        <f t="shared" si="1"/>
        <v>13.992769590259371</v>
      </c>
      <c r="L21" s="35">
        <f>[1]ProEmp!AE19</f>
        <v>45793.805261274661</v>
      </c>
      <c r="M21" s="36">
        <f>[1]ProEmp!AF19</f>
        <v>7.0469710925109723</v>
      </c>
      <c r="N21" s="36">
        <f t="shared" si="2"/>
        <v>29.790526866317247</v>
      </c>
    </row>
    <row r="22" spans="1:14">
      <c r="A22" s="65" t="s">
        <v>34</v>
      </c>
      <c r="B22" s="35">
        <f>[1]ProEmp!W20</f>
        <v>140686.20828444199</v>
      </c>
      <c r="C22" s="36">
        <f>[1]ProEmp!X20</f>
        <v>7.9845136619521977</v>
      </c>
      <c r="D22" s="35">
        <f>[1]ProEmp!Y20</f>
        <v>133972.54497674486</v>
      </c>
      <c r="E22" s="36">
        <f>[1]ProEmp!Z20</f>
        <v>7.8655601080375259</v>
      </c>
      <c r="F22" s="35">
        <f>[1]ProEmp!AA20</f>
        <v>6713.6633076970693</v>
      </c>
      <c r="G22" s="36">
        <f>[1]ProEmp!AB20</f>
        <v>10.365157299124213</v>
      </c>
      <c r="H22" s="36">
        <f t="shared" si="0"/>
        <v>4.7720834824997631</v>
      </c>
      <c r="I22" s="35">
        <f>[1]ProEmp!AC20</f>
        <v>24328.376944377695</v>
      </c>
      <c r="J22" s="36">
        <f>[1]ProEmp!AD20</f>
        <v>7.104899434531383</v>
      </c>
      <c r="K22" s="36">
        <f t="shared" si="1"/>
        <v>18.159225794061499</v>
      </c>
      <c r="L22" s="35">
        <f>[1]ProEmp!AE20</f>
        <v>35710.560640022995</v>
      </c>
      <c r="M22" s="36">
        <f>[1]ProEmp!AF20</f>
        <v>6.5369512453151719</v>
      </c>
      <c r="N22" s="36">
        <f t="shared" si="2"/>
        <v>26.655133442618173</v>
      </c>
    </row>
    <row r="23" spans="1:14">
      <c r="A23" s="65" t="s">
        <v>33</v>
      </c>
      <c r="B23" s="35">
        <f>[1]ProEmp!W21</f>
        <v>115123.31847175046</v>
      </c>
      <c r="C23" s="36">
        <f>[1]ProEmp!X21</f>
        <v>7.4845043758864067</v>
      </c>
      <c r="D23" s="35">
        <f>[1]ProEmp!Y21</f>
        <v>109477.03982770654</v>
      </c>
      <c r="E23" s="36">
        <f>[1]ProEmp!Z21</f>
        <v>7.4209207360143612</v>
      </c>
      <c r="F23" s="35">
        <f>[1]ProEmp!AA21</f>
        <v>5646.2786440438822</v>
      </c>
      <c r="G23" s="36">
        <f>[1]ProEmp!AB21</f>
        <v>8.7164539305559785</v>
      </c>
      <c r="H23" s="36">
        <f t="shared" si="0"/>
        <v>4.9045482001367029</v>
      </c>
      <c r="I23" s="35">
        <f>[1]ProEmp!AC21</f>
        <v>16911.890764716023</v>
      </c>
      <c r="J23" s="36">
        <f>[1]ProEmp!AD21</f>
        <v>6.6924026597602886</v>
      </c>
      <c r="K23" s="36">
        <f t="shared" si="1"/>
        <v>15.447888243353788</v>
      </c>
      <c r="L23" s="35">
        <f>[1]ProEmp!AE21</f>
        <v>27493.168126032066</v>
      </c>
      <c r="M23" s="36">
        <f>[1]ProEmp!AF21</f>
        <v>6.2497113935815491</v>
      </c>
      <c r="N23" s="36">
        <f t="shared" si="2"/>
        <v>25.113181877497269</v>
      </c>
    </row>
    <row r="24" spans="1:14">
      <c r="A24" s="65" t="s">
        <v>32</v>
      </c>
      <c r="B24" s="35">
        <f>[1]ProEmp!W22</f>
        <v>105912.96504896558</v>
      </c>
      <c r="C24" s="36">
        <f>[1]ProEmp!X22</f>
        <v>7.2997667555940273</v>
      </c>
      <c r="D24" s="35">
        <f>[1]ProEmp!Y22</f>
        <v>104896.33141728604</v>
      </c>
      <c r="E24" s="36">
        <f>[1]ProEmp!Z22</f>
        <v>7.2949207203953588</v>
      </c>
      <c r="F24" s="35">
        <f>[1]ProEmp!AA22</f>
        <v>1016.6336316795217</v>
      </c>
      <c r="G24" s="36">
        <f>[1]ProEmp!AB22</f>
        <v>7.8946025650838401</v>
      </c>
      <c r="H24" s="36">
        <f t="shared" si="0"/>
        <v>0.95987647141170351</v>
      </c>
      <c r="I24" s="35">
        <f>[1]ProEmp!AC22</f>
        <v>16652.61155552114</v>
      </c>
      <c r="J24" s="36">
        <f>[1]ProEmp!AD22</f>
        <v>6.2028717994169913</v>
      </c>
      <c r="K24" s="36">
        <f t="shared" si="1"/>
        <v>15.875304055463783</v>
      </c>
      <c r="L24" s="35">
        <f>[1]ProEmp!AE22</f>
        <v>26883.569397133648</v>
      </c>
      <c r="M24" s="36">
        <f>[1]ProEmp!AF22</f>
        <v>5.4851791416916029</v>
      </c>
      <c r="N24" s="36">
        <f t="shared" si="2"/>
        <v>25.628703152819181</v>
      </c>
    </row>
    <row r="25" spans="1:14">
      <c r="A25" s="65" t="s">
        <v>31</v>
      </c>
      <c r="B25" s="35">
        <f>[1]ProEmp!W23</f>
        <v>99498.75796479774</v>
      </c>
      <c r="C25" s="36">
        <f>[1]ProEmp!X23</f>
        <v>7.5522597173884041</v>
      </c>
      <c r="D25" s="35">
        <f>[1]ProEmp!Y23</f>
        <v>97908.21790031415</v>
      </c>
      <c r="E25" s="36">
        <f>[1]ProEmp!Z23</f>
        <v>7.5449171066995939</v>
      </c>
      <c r="F25" s="35">
        <f>[1]ProEmp!AA23</f>
        <v>1590.5400644835847</v>
      </c>
      <c r="G25" s="36">
        <f>[1]ProEmp!AB23</f>
        <v>7.9994249155491497</v>
      </c>
      <c r="H25" s="36">
        <f t="shared" si="0"/>
        <v>1.5985526824830429</v>
      </c>
      <c r="I25" s="35">
        <f>[1]ProEmp!AC23</f>
        <v>13238.771253547649</v>
      </c>
      <c r="J25" s="36">
        <f>[1]ProEmp!AD23</f>
        <v>8.1046874012214634</v>
      </c>
      <c r="K25" s="36">
        <f t="shared" si="1"/>
        <v>13.521613953822328</v>
      </c>
      <c r="L25" s="35">
        <f>[1]ProEmp!AE23</f>
        <v>20244.601661295615</v>
      </c>
      <c r="M25" s="36">
        <f>[1]ProEmp!AF23</f>
        <v>6.3838735297478406</v>
      </c>
      <c r="N25" s="36">
        <f t="shared" si="2"/>
        <v>20.677121997979558</v>
      </c>
    </row>
    <row r="26" spans="1:14">
      <c r="A26" s="65" t="s">
        <v>30</v>
      </c>
      <c r="B26" s="35">
        <f>[1]ProEmp!W24</f>
        <v>66922.160289329782</v>
      </c>
      <c r="C26" s="36">
        <f>[1]ProEmp!X24</f>
        <v>5.7776246527157271</v>
      </c>
      <c r="D26" s="35">
        <f>[1]ProEmp!Y24</f>
        <v>66922.160289329782</v>
      </c>
      <c r="E26" s="36">
        <f>[1]ProEmp!Z24</f>
        <v>5.7776246527157271</v>
      </c>
      <c r="F26" s="35">
        <f>[1]ProEmp!AA24</f>
        <v>0</v>
      </c>
      <c r="G26" s="36" t="str">
        <f>[1]ProEmp!AB24</f>
        <v>.</v>
      </c>
      <c r="H26" s="36">
        <f t="shared" si="0"/>
        <v>0</v>
      </c>
      <c r="I26" s="35">
        <f>[1]ProEmp!AC24</f>
        <v>8922.5754934092001</v>
      </c>
      <c r="J26" s="36">
        <f>[1]ProEmp!AD24</f>
        <v>4.0511674179299746</v>
      </c>
      <c r="K26" s="36">
        <f t="shared" si="1"/>
        <v>13.332766687198284</v>
      </c>
      <c r="L26" s="35">
        <f>[1]ProEmp!AE24</f>
        <v>11468.137218613412</v>
      </c>
      <c r="M26" s="36">
        <f>[1]ProEmp!AF24</f>
        <v>5.0258162528104604</v>
      </c>
      <c r="N26" s="36">
        <f t="shared" si="2"/>
        <v>17.136531709425281</v>
      </c>
    </row>
    <row r="27" spans="1:14">
      <c r="A27" s="65" t="s">
        <v>29</v>
      </c>
      <c r="B27" s="35">
        <f>[1]ProEmp!W25</f>
        <v>41118.559253076062</v>
      </c>
      <c r="C27" s="36">
        <f>[1]ProEmp!X25</f>
        <v>5.4957526301770079</v>
      </c>
      <c r="D27" s="35">
        <f>[1]ProEmp!Y25</f>
        <v>41118.559253076062</v>
      </c>
      <c r="E27" s="36">
        <f>[1]ProEmp!Z25</f>
        <v>5.4957526301770079</v>
      </c>
      <c r="F27" s="35">
        <f>[1]ProEmp!AA25</f>
        <v>0</v>
      </c>
      <c r="G27" s="36" t="str">
        <f>[1]ProEmp!AB25</f>
        <v>.</v>
      </c>
      <c r="H27" s="36">
        <f t="shared" si="0"/>
        <v>0</v>
      </c>
      <c r="I27" s="35">
        <f>[1]ProEmp!AC25</f>
        <v>3557.762923967447</v>
      </c>
      <c r="J27" s="36">
        <f>[1]ProEmp!AD25</f>
        <v>3.3832313237422635</v>
      </c>
      <c r="K27" s="36">
        <f t="shared" si="1"/>
        <v>8.6524503499020149</v>
      </c>
      <c r="L27" s="35">
        <f>[1]ProEmp!AE25</f>
        <v>12569.297241323426</v>
      </c>
      <c r="M27" s="36">
        <f>[1]ProEmp!AF25</f>
        <v>5.1588688117959691</v>
      </c>
      <c r="N27" s="36">
        <f t="shared" si="2"/>
        <v>30.568428149347483</v>
      </c>
    </row>
    <row r="28" spans="1:14">
      <c r="A28" s="65" t="s">
        <v>28</v>
      </c>
      <c r="B28" s="35">
        <f>[1]ProEmp!W26</f>
        <v>66277.73145522023</v>
      </c>
      <c r="C28" s="36">
        <f>[1]ProEmp!X26</f>
        <v>4.7018415205644608</v>
      </c>
      <c r="D28" s="35">
        <f>[1]ProEmp!Y26</f>
        <v>66046.776437883585</v>
      </c>
      <c r="E28" s="36">
        <f>[1]ProEmp!Z26</f>
        <v>4.7018415205644608</v>
      </c>
      <c r="F28" s="35">
        <f>[1]ProEmp!AA26</f>
        <v>230.95501733664349</v>
      </c>
      <c r="G28" s="36" t="str">
        <f>[1]ProEmp!AB26</f>
        <v>.</v>
      </c>
      <c r="H28" s="36">
        <f t="shared" si="0"/>
        <v>0.34846548345228978</v>
      </c>
      <c r="I28" s="35">
        <f>[1]ProEmp!AC26</f>
        <v>1940.0650360502791</v>
      </c>
      <c r="J28" s="36">
        <f>[1]ProEmp!AD26</f>
        <v>6.1380683398799203</v>
      </c>
      <c r="K28" s="36">
        <f t="shared" si="1"/>
        <v>2.9374106363463373</v>
      </c>
      <c r="L28" s="35">
        <f>[1]ProEmp!AE26</f>
        <v>8274.4927108407574</v>
      </c>
      <c r="M28" s="36">
        <f>[1]ProEmp!AF26</f>
        <v>5.0291762026392002</v>
      </c>
      <c r="N28" s="36">
        <f t="shared" si="2"/>
        <v>12.52823098584205</v>
      </c>
    </row>
    <row r="29" spans="1:14">
      <c r="A29" s="67"/>
      <c r="B29" s="68"/>
      <c r="C29" s="69"/>
      <c r="D29" s="68"/>
      <c r="E29" s="69"/>
      <c r="F29" s="68"/>
      <c r="G29" s="69"/>
      <c r="H29" s="70"/>
      <c r="I29" s="68"/>
      <c r="J29" s="69"/>
      <c r="K29" s="71"/>
      <c r="L29" s="68"/>
      <c r="M29" s="69"/>
      <c r="N29" s="71"/>
    </row>
    <row r="30" spans="1:14">
      <c r="A30" s="1" t="str">
        <f>'C01'!$A$31</f>
        <v>Fuente: Instituto Nacional de Estadística (INE). XL Encuesta Permanente de Hogares de Propósitos Múltiples, Septiembre 2010.</v>
      </c>
    </row>
    <row r="31" spans="1:14">
      <c r="A31" s="42" t="s">
        <v>3</v>
      </c>
    </row>
    <row r="32" spans="1:14">
      <c r="A32" s="42" t="s">
        <v>2</v>
      </c>
    </row>
    <row r="33" spans="1:14">
      <c r="A33" s="42" t="s">
        <v>1</v>
      </c>
    </row>
    <row r="34" spans="1:14">
      <c r="A34" s="42" t="s">
        <v>0</v>
      </c>
    </row>
    <row r="36" spans="1:14">
      <c r="A36" s="107" t="str">
        <f>A1</f>
        <v>Cuadro No. 1. Población Económicamente Activa (PEA) en condición de empleo, según dominio, rama de actividad  y ocupación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</row>
    <row r="37" spans="1:14" ht="26.25" customHeight="1">
      <c r="A37" s="108" t="str">
        <f>A2</f>
        <v>Mujeres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</row>
    <row r="38" spans="1:14">
      <c r="A38" s="43" t="s">
        <v>27</v>
      </c>
    </row>
    <row r="39" spans="1:14">
      <c r="A39" s="109" t="str">
        <f>A3</f>
        <v>Categorías</v>
      </c>
      <c r="B39" s="111" t="str">
        <f>B3</f>
        <v xml:space="preserve">            PEA            </v>
      </c>
      <c r="C39" s="111"/>
      <c r="D39" s="111" t="str">
        <f>D3</f>
        <v xml:space="preserve">        Ocupados         </v>
      </c>
      <c r="E39" s="111"/>
      <c r="F39" s="111" t="str">
        <f>F3</f>
        <v xml:space="preserve">           Desocupados           </v>
      </c>
      <c r="G39" s="111"/>
      <c r="H39" s="111"/>
      <c r="I39" s="111" t="str">
        <f>I3</f>
        <v xml:space="preserve">     Subempleo Visible     </v>
      </c>
      <c r="J39" s="111"/>
      <c r="K39" s="111"/>
      <c r="L39" s="111" t="str">
        <f>L3</f>
        <v xml:space="preserve">     Subempleo Invisible     </v>
      </c>
      <c r="M39" s="111"/>
      <c r="N39" s="111"/>
    </row>
    <row r="40" spans="1:14">
      <c r="A40" s="110"/>
      <c r="B40" s="32" t="str">
        <f>B4</f>
        <v>No.</v>
      </c>
      <c r="C40" s="32" t="str">
        <f>C4</f>
        <v>AEP</v>
      </c>
      <c r="D40" s="32" t="str">
        <f>D4</f>
        <v>No.</v>
      </c>
      <c r="E40" s="32" t="str">
        <f>E4</f>
        <v>AEP</v>
      </c>
      <c r="F40" s="32" t="str">
        <f>F4</f>
        <v>No.</v>
      </c>
      <c r="G40" s="32" t="str">
        <f>G4</f>
        <v>AEP</v>
      </c>
      <c r="H40" s="32" t="str">
        <f>H4</f>
        <v>TDA</v>
      </c>
      <c r="I40" s="32" t="str">
        <f>I4</f>
        <v>No.</v>
      </c>
      <c r="J40" s="32" t="str">
        <f>J4</f>
        <v>AEP</v>
      </c>
      <c r="K40" s="32" t="str">
        <f>K4</f>
        <v>TSV</v>
      </c>
      <c r="L40" s="32" t="str">
        <f>L4</f>
        <v>No.</v>
      </c>
      <c r="M40" s="32" t="str">
        <f>M4</f>
        <v>AEP</v>
      </c>
      <c r="N40" s="32" t="str">
        <f>N4</f>
        <v>TSI</v>
      </c>
    </row>
    <row r="42" spans="1:14">
      <c r="A42" s="7" t="str">
        <f t="shared" ref="A42:N42" si="3">A6</f>
        <v>Total Nacional</v>
      </c>
      <c r="B42" s="13">
        <f t="shared" si="3"/>
        <v>1274766.4781734229</v>
      </c>
      <c r="C42" s="12">
        <f t="shared" si="3"/>
        <v>7.8351745817172898</v>
      </c>
      <c r="D42" s="13">
        <f t="shared" si="3"/>
        <v>1205405.4156824083</v>
      </c>
      <c r="E42" s="12">
        <f t="shared" si="3"/>
        <v>7.7110989804849011</v>
      </c>
      <c r="F42" s="13">
        <f t="shared" si="3"/>
        <v>69361.06249098586</v>
      </c>
      <c r="G42" s="12">
        <f t="shared" si="3"/>
        <v>9.8362058078139611</v>
      </c>
      <c r="H42" s="12">
        <f t="shared" si="3"/>
        <v>5.4410798902063524</v>
      </c>
      <c r="I42" s="13">
        <f t="shared" si="3"/>
        <v>169099.64851798955</v>
      </c>
      <c r="J42" s="12">
        <f t="shared" si="3"/>
        <v>7.2991953828977563</v>
      </c>
      <c r="K42" s="12">
        <f t="shared" si="3"/>
        <v>14.028446057898144</v>
      </c>
      <c r="L42" s="13">
        <f t="shared" si="3"/>
        <v>320021.22212166432</v>
      </c>
      <c r="M42" s="12">
        <f t="shared" si="3"/>
        <v>6.8311543050093064</v>
      </c>
      <c r="N42" s="12">
        <f t="shared" si="3"/>
        <v>26.548845555044466</v>
      </c>
    </row>
    <row r="43" spans="1:14">
      <c r="B43" s="11"/>
      <c r="C43" s="10"/>
      <c r="D43" s="11"/>
      <c r="E43" s="10"/>
      <c r="F43" s="11"/>
      <c r="G43" s="10"/>
      <c r="H43" s="10"/>
      <c r="I43" s="11"/>
      <c r="J43" s="10"/>
      <c r="K43" s="10"/>
      <c r="L43" s="11"/>
      <c r="M43" s="10"/>
      <c r="N43" s="10"/>
    </row>
    <row r="44" spans="1:14">
      <c r="A44" s="7" t="s">
        <v>26</v>
      </c>
      <c r="B44" s="86"/>
      <c r="C44" s="87"/>
      <c r="D44" s="86"/>
      <c r="E44" s="87"/>
      <c r="F44" s="86"/>
      <c r="G44" s="87"/>
      <c r="H44" s="87"/>
      <c r="I44" s="86"/>
      <c r="J44" s="87"/>
      <c r="K44" s="87"/>
      <c r="L44" s="86"/>
      <c r="M44" s="87"/>
      <c r="N44" s="87"/>
    </row>
    <row r="45" spans="1:14">
      <c r="A45" s="34" t="s">
        <v>25</v>
      </c>
      <c r="B45" s="35">
        <f>[1]ProEmp!W28</f>
        <v>146233.33290562805</v>
      </c>
      <c r="C45" s="36">
        <f>[1]ProEmp!X28</f>
        <v>4.8094761038488434</v>
      </c>
      <c r="D45" s="35">
        <f>[1]ProEmp!Y28</f>
        <v>143528.29061527536</v>
      </c>
      <c r="E45" s="36">
        <f>[1]ProEmp!Z28</f>
        <v>4.815259420803252</v>
      </c>
      <c r="F45" s="35">
        <f>[1]ProEmp!AA28</f>
        <v>2705.0422903526705</v>
      </c>
      <c r="G45" s="36">
        <f>[1]ProEmp!AB28</f>
        <v>4.442780503908577</v>
      </c>
      <c r="H45" s="36">
        <f t="shared" ref="H45:H69" si="4">F45/B45*100</f>
        <v>1.8498123762920555</v>
      </c>
      <c r="I45" s="35">
        <f>[1]ProEmp!AC28</f>
        <v>19909.417420425576</v>
      </c>
      <c r="J45" s="36">
        <f>[1]ProEmp!AD28</f>
        <v>5.5716016393810728</v>
      </c>
      <c r="K45" s="36">
        <f t="shared" ref="K45:K69" si="5">IF(ISNUMBER(I45/D45*100),I45/D45*100,0)</f>
        <v>13.871423769542663</v>
      </c>
      <c r="L45" s="35">
        <f>[1]ProEmp!AE28</f>
        <v>25204.656130607884</v>
      </c>
      <c r="M45" s="36">
        <f>[1]ProEmp!AF28</f>
        <v>5.48200313237506</v>
      </c>
      <c r="N45" s="36">
        <f t="shared" ref="N45:N69" si="6">IF(ISNUMBER(L45/D45*100),L45/D45*100,0)</f>
        <v>17.560758246726738</v>
      </c>
    </row>
    <row r="46" spans="1:14">
      <c r="A46" s="34" t="s">
        <v>24</v>
      </c>
      <c r="B46" s="35">
        <f>[1]ProEmp!W29</f>
        <v>524.71784163118878</v>
      </c>
      <c r="C46" s="36">
        <f>[1]ProEmp!X29</f>
        <v>7.2603454832464358</v>
      </c>
      <c r="D46" s="35">
        <f>[1]ProEmp!Y29</f>
        <v>524.71784163118878</v>
      </c>
      <c r="E46" s="36">
        <f>[1]ProEmp!Z29</f>
        <v>7.2603454832464358</v>
      </c>
      <c r="F46" s="35">
        <f>[1]ProEmp!AA29</f>
        <v>0</v>
      </c>
      <c r="G46" s="36" t="str">
        <f>[1]ProEmp!AB29</f>
        <v>.</v>
      </c>
      <c r="H46" s="36">
        <f t="shared" si="4"/>
        <v>0</v>
      </c>
      <c r="I46" s="35">
        <f>[1]ProEmp!AC29</f>
        <v>355.28304115834931</v>
      </c>
      <c r="J46" s="36">
        <f>[1]ProEmp!AD29</f>
        <v>5</v>
      </c>
      <c r="K46" s="36">
        <f t="shared" si="5"/>
        <v>67.709350239336629</v>
      </c>
      <c r="L46" s="35">
        <f>[1]ProEmp!AE29</f>
        <v>0</v>
      </c>
      <c r="M46" s="36" t="str">
        <f>[1]ProEmp!AF29</f>
        <v>.</v>
      </c>
      <c r="N46" s="36">
        <f t="shared" si="6"/>
        <v>0</v>
      </c>
    </row>
    <row r="47" spans="1:14">
      <c r="A47" s="34" t="s">
        <v>23</v>
      </c>
      <c r="B47" s="35">
        <f>[1]ProEmp!W30</f>
        <v>261563.6657866289</v>
      </c>
      <c r="C47" s="36">
        <f>[1]ProEmp!X30</f>
        <v>6.844615057649639</v>
      </c>
      <c r="D47" s="35">
        <f>[1]ProEmp!Y30</f>
        <v>250608.08506804545</v>
      </c>
      <c r="E47" s="36">
        <f>[1]ProEmp!Z30</f>
        <v>6.7655021238192763</v>
      </c>
      <c r="F47" s="35">
        <f>[1]ProEmp!AA30</f>
        <v>10955.580718583589</v>
      </c>
      <c r="G47" s="36">
        <f>[1]ProEmp!AB30</f>
        <v>8.4766091741270611</v>
      </c>
      <c r="H47" s="36">
        <f t="shared" si="4"/>
        <v>4.1884948682133194</v>
      </c>
      <c r="I47" s="35">
        <f>[1]ProEmp!AC30</f>
        <v>38048.305145640661</v>
      </c>
      <c r="J47" s="36">
        <f>[1]ProEmp!AD30</f>
        <v>5.8942251826883503</v>
      </c>
      <c r="K47" s="36">
        <f t="shared" si="5"/>
        <v>15.182393311576414</v>
      </c>
      <c r="L47" s="35">
        <f>[1]ProEmp!AE30</f>
        <v>69139.639474658543</v>
      </c>
      <c r="M47" s="36">
        <f>[1]ProEmp!AF30</f>
        <v>6.9918471878932529</v>
      </c>
      <c r="N47" s="36">
        <f t="shared" si="6"/>
        <v>27.588750560815168</v>
      </c>
    </row>
    <row r="48" spans="1:14">
      <c r="A48" s="34" t="s">
        <v>22</v>
      </c>
      <c r="B48" s="35">
        <f>[1]ProEmp!W31</f>
        <v>1813.7627591594642</v>
      </c>
      <c r="C48" s="36">
        <f>[1]ProEmp!X31</f>
        <v>13.35828138058516</v>
      </c>
      <c r="D48" s="35">
        <f>[1]ProEmp!Y31</f>
        <v>1813.7627591594642</v>
      </c>
      <c r="E48" s="36">
        <f>[1]ProEmp!Z31</f>
        <v>13.35828138058516</v>
      </c>
      <c r="F48" s="35">
        <f>[1]ProEmp!AA31</f>
        <v>0</v>
      </c>
      <c r="G48" s="36" t="str">
        <f>[1]ProEmp!AB31</f>
        <v>.</v>
      </c>
      <c r="H48" s="36">
        <f t="shared" si="4"/>
        <v>0</v>
      </c>
      <c r="I48" s="35">
        <f>[1]ProEmp!AC31</f>
        <v>0</v>
      </c>
      <c r="J48" s="36" t="str">
        <f>[1]ProEmp!AD31</f>
        <v>.</v>
      </c>
      <c r="K48" s="36">
        <f t="shared" si="5"/>
        <v>0</v>
      </c>
      <c r="L48" s="35">
        <f>[1]ProEmp!AE31</f>
        <v>234.58346199919828</v>
      </c>
      <c r="M48" s="36">
        <f>[1]ProEmp!AF31</f>
        <v>12</v>
      </c>
      <c r="N48" s="36">
        <f t="shared" si="6"/>
        <v>12.933525115925812</v>
      </c>
    </row>
    <row r="49" spans="1:15">
      <c r="A49" s="34" t="s">
        <v>21</v>
      </c>
      <c r="B49" s="35">
        <f>[1]ProEmp!W32</f>
        <v>2768.0368294069895</v>
      </c>
      <c r="C49" s="36">
        <f>[1]ProEmp!X32</f>
        <v>10.670052392331732</v>
      </c>
      <c r="D49" s="35">
        <f>[1]ProEmp!Y32</f>
        <v>2263.3484582297833</v>
      </c>
      <c r="E49" s="36">
        <f>[1]ProEmp!Z32</f>
        <v>11.319858005461439</v>
      </c>
      <c r="F49" s="35">
        <f>[1]ProEmp!AA32</f>
        <v>504.68837117720608</v>
      </c>
      <c r="G49" s="36">
        <f>[1]ProEmp!AB32</f>
        <v>6</v>
      </c>
      <c r="H49" s="36">
        <f t="shared" si="4"/>
        <v>18.232718792449305</v>
      </c>
      <c r="I49" s="35">
        <f>[1]ProEmp!AC32</f>
        <v>569.80255480585367</v>
      </c>
      <c r="J49" s="36">
        <f>[1]ProEmp!AD32</f>
        <v>8</v>
      </c>
      <c r="K49" s="36">
        <f t="shared" si="5"/>
        <v>25.17520237478189</v>
      </c>
      <c r="L49" s="35">
        <f>[1]ProEmp!AE32</f>
        <v>169.43480047283947</v>
      </c>
      <c r="M49" s="36">
        <f>[1]ProEmp!AF32</f>
        <v>12</v>
      </c>
      <c r="N49" s="36">
        <f t="shared" si="6"/>
        <v>7.486023632673791</v>
      </c>
    </row>
    <row r="50" spans="1:15">
      <c r="A50" s="34" t="s">
        <v>20</v>
      </c>
      <c r="B50" s="35">
        <f>[1]ProEmp!W33</f>
        <v>427965.9724822393</v>
      </c>
      <c r="C50" s="36">
        <f>[1]ProEmp!X33</f>
        <v>7.4577865429755015</v>
      </c>
      <c r="D50" s="35">
        <f>[1]ProEmp!Y33</f>
        <v>408218.56480599364</v>
      </c>
      <c r="E50" s="36">
        <f>[1]ProEmp!Z33</f>
        <v>7.3525816715560133</v>
      </c>
      <c r="F50" s="35">
        <f>[1]ProEmp!AA33</f>
        <v>19747.407676247938</v>
      </c>
      <c r="G50" s="36">
        <f>[1]ProEmp!AB33</f>
        <v>9.460445628124619</v>
      </c>
      <c r="H50" s="36">
        <f t="shared" si="4"/>
        <v>4.6142471471998769</v>
      </c>
      <c r="I50" s="35">
        <f>[1]ProEmp!AC33</f>
        <v>51420.610361983287</v>
      </c>
      <c r="J50" s="36">
        <f>[1]ProEmp!AD33</f>
        <v>7.3376891262679429</v>
      </c>
      <c r="K50" s="36">
        <f t="shared" si="5"/>
        <v>12.596342938597365</v>
      </c>
      <c r="L50" s="35">
        <f>[1]ProEmp!AE33</f>
        <v>116123.98469266923</v>
      </c>
      <c r="M50" s="36">
        <f>[1]ProEmp!AF33</f>
        <v>6.90664370690825</v>
      </c>
      <c r="N50" s="36">
        <f t="shared" si="6"/>
        <v>28.446522207498642</v>
      </c>
    </row>
    <row r="51" spans="1:15">
      <c r="A51" s="34" t="s">
        <v>19</v>
      </c>
      <c r="B51" s="35">
        <f>[1]ProEmp!W34</f>
        <v>10112.927373679349</v>
      </c>
      <c r="C51" s="36">
        <f>[1]ProEmp!X34</f>
        <v>12.196790369901938</v>
      </c>
      <c r="D51" s="35">
        <f>[1]ProEmp!Y34</f>
        <v>9169.1403918827891</v>
      </c>
      <c r="E51" s="36">
        <f>[1]ProEmp!Z34</f>
        <v>12.166130454580731</v>
      </c>
      <c r="F51" s="35">
        <f>[1]ProEmp!AA34</f>
        <v>943.78698179656112</v>
      </c>
      <c r="G51" s="36">
        <f>[1]ProEmp!AB34</f>
        <v>12.494659564334107</v>
      </c>
      <c r="H51" s="36">
        <f t="shared" si="4"/>
        <v>9.3324805659430599</v>
      </c>
      <c r="I51" s="35">
        <f>[1]ProEmp!AC34</f>
        <v>670.05362795599854</v>
      </c>
      <c r="J51" s="36">
        <f>[1]ProEmp!AD34</f>
        <v>9.0789186644571771</v>
      </c>
      <c r="K51" s="36">
        <f t="shared" si="5"/>
        <v>7.3077038775541086</v>
      </c>
      <c r="L51" s="35">
        <f>[1]ProEmp!AE34</f>
        <v>1853.8770619579773</v>
      </c>
      <c r="M51" s="36">
        <f>[1]ProEmp!AF34</f>
        <v>12.194844561111378</v>
      </c>
      <c r="N51" s="36">
        <f t="shared" si="6"/>
        <v>20.218657177494723</v>
      </c>
    </row>
    <row r="52" spans="1:15">
      <c r="A52" s="34" t="s">
        <v>18</v>
      </c>
      <c r="B52" s="35">
        <f>[1]ProEmp!W35</f>
        <v>36673.577105891265</v>
      </c>
      <c r="C52" s="36">
        <f>[1]ProEmp!X35</f>
        <v>11.671651640980784</v>
      </c>
      <c r="D52" s="35">
        <f>[1]ProEmp!Y35</f>
        <v>35153.12885370366</v>
      </c>
      <c r="E52" s="36">
        <f>[1]ProEmp!Z35</f>
        <v>11.609916946464208</v>
      </c>
      <c r="F52" s="35">
        <f>[1]ProEmp!AA35</f>
        <v>1520.4482521875982</v>
      </c>
      <c r="G52" s="36">
        <f>[1]ProEmp!AB35</f>
        <v>13.06741976925815</v>
      </c>
      <c r="H52" s="36">
        <f t="shared" si="4"/>
        <v>4.1458956888701008</v>
      </c>
      <c r="I52" s="35">
        <f>[1]ProEmp!AC35</f>
        <v>1928.3783475618379</v>
      </c>
      <c r="J52" s="36">
        <f>[1]ProEmp!AD35</f>
        <v>7.6930522588605585</v>
      </c>
      <c r="K52" s="36">
        <f t="shared" si="5"/>
        <v>5.4856520897105518</v>
      </c>
      <c r="L52" s="35">
        <f>[1]ProEmp!AE35</f>
        <v>6073.8676222857612</v>
      </c>
      <c r="M52" s="36">
        <f>[1]ProEmp!AF35</f>
        <v>9.422710426662432</v>
      </c>
      <c r="N52" s="36">
        <f t="shared" si="6"/>
        <v>17.278312970556051</v>
      </c>
    </row>
    <row r="53" spans="1:15">
      <c r="A53" s="34" t="s">
        <v>17</v>
      </c>
      <c r="B53" s="35">
        <f>[1]ProEmp!W36</f>
        <v>368153.63723058673</v>
      </c>
      <c r="C53" s="36">
        <f>[1]ProEmp!X36</f>
        <v>9.1812932554876046</v>
      </c>
      <c r="D53" s="35">
        <f>[1]ProEmp!Y36</f>
        <v>351926.00090581976</v>
      </c>
      <c r="E53" s="36">
        <f>[1]ProEmp!Z36</f>
        <v>9.1796623944771039</v>
      </c>
      <c r="F53" s="35">
        <f>[1]ProEmp!AA36</f>
        <v>16227.636324768853</v>
      </c>
      <c r="G53" s="36">
        <f>[1]ProEmp!AB36</f>
        <v>9.2156344875933449</v>
      </c>
      <c r="H53" s="36">
        <f t="shared" si="4"/>
        <v>4.407843542397206</v>
      </c>
      <c r="I53" s="35">
        <f>[1]ProEmp!AC36</f>
        <v>55924.06466461681</v>
      </c>
      <c r="J53" s="36">
        <f>[1]ProEmp!AD36</f>
        <v>8.8318529163070014</v>
      </c>
      <c r="K53" s="36">
        <f t="shared" si="5"/>
        <v>15.890859021690432</v>
      </c>
      <c r="L53" s="35">
        <f>[1]ProEmp!AE36</f>
        <v>100947.44552318015</v>
      </c>
      <c r="M53" s="36">
        <f>[1]ProEmp!AF36</f>
        <v>6.6389462318310146</v>
      </c>
      <c r="N53" s="36">
        <f t="shared" si="6"/>
        <v>28.684281713585317</v>
      </c>
    </row>
    <row r="54" spans="1:15">
      <c r="A54" s="34" t="s">
        <v>5</v>
      </c>
      <c r="B54" s="35">
        <f>[1]ProEmp!W37</f>
        <v>2628.079348050258</v>
      </c>
      <c r="C54" s="36">
        <f>[1]ProEmp!X37</f>
        <v>8.3847020520756903</v>
      </c>
      <c r="D54" s="35">
        <f>[1]ProEmp!Y37</f>
        <v>2200.3759826519331</v>
      </c>
      <c r="E54" s="36">
        <f>[1]ProEmp!Z37</f>
        <v>7.5047406301493416</v>
      </c>
      <c r="F54" s="35">
        <f>[1]ProEmp!AA37</f>
        <v>427.70336539832488</v>
      </c>
      <c r="G54" s="36">
        <f>[1]ProEmp!AB37</f>
        <v>12</v>
      </c>
      <c r="H54" s="36">
        <f t="shared" si="4"/>
        <v>16.274370319740655</v>
      </c>
      <c r="I54" s="35">
        <f>[1]ProEmp!AC37</f>
        <v>273.73335384056259</v>
      </c>
      <c r="J54" s="36">
        <f>[1]ProEmp!AD37</f>
        <v>3</v>
      </c>
      <c r="K54" s="36">
        <f t="shared" si="5"/>
        <v>12.44029911245687</v>
      </c>
      <c r="L54" s="35">
        <f>[1]ProEmp!AE37</f>
        <v>273.73335384056259</v>
      </c>
      <c r="M54" s="36" t="str">
        <f>[1]ProEmp!AF37</f>
        <v>.</v>
      </c>
      <c r="N54" s="36">
        <f t="shared" si="6"/>
        <v>12.44029911245687</v>
      </c>
    </row>
    <row r="55" spans="1:15">
      <c r="A55" s="34" t="s">
        <v>4</v>
      </c>
      <c r="B55" s="35">
        <f>[1]ProEmp!W38</f>
        <v>16328.768510472861</v>
      </c>
      <c r="C55" s="36">
        <f>[1]ProEmp!X38</f>
        <v>11.903337099815097</v>
      </c>
      <c r="D55" s="35">
        <f>[1]ProEmp!Y38</f>
        <v>0</v>
      </c>
      <c r="E55" s="36" t="str">
        <f>[1]ProEmp!Z38</f>
        <v>.</v>
      </c>
      <c r="F55" s="35">
        <f>[1]ProEmp!AA38</f>
        <v>16328.768510472861</v>
      </c>
      <c r="G55" s="36">
        <f>[1]ProEmp!AB38</f>
        <v>11.903337099815097</v>
      </c>
      <c r="H55" s="36">
        <f t="shared" si="4"/>
        <v>100</v>
      </c>
      <c r="I55" s="35">
        <f>[1]ProEmp!AC38</f>
        <v>0</v>
      </c>
      <c r="J55" s="36" t="str">
        <f>[1]ProEmp!AD38</f>
        <v>.</v>
      </c>
      <c r="K55" s="36">
        <f t="shared" si="5"/>
        <v>0</v>
      </c>
      <c r="L55" s="35">
        <f>[1]ProEmp!AE38</f>
        <v>0</v>
      </c>
      <c r="M55" s="36" t="str">
        <f>[1]ProEmp!AF38</f>
        <v>.</v>
      </c>
      <c r="N55" s="36">
        <f t="shared" si="6"/>
        <v>0</v>
      </c>
    </row>
    <row r="56" spans="1:15" ht="12.75">
      <c r="A56" s="34"/>
      <c r="B56" s="40"/>
      <c r="C56" s="41"/>
      <c r="D56" s="40"/>
      <c r="E56" s="41"/>
      <c r="F56" s="40"/>
      <c r="G56" s="41"/>
      <c r="H56" s="41"/>
      <c r="I56" s="40"/>
      <c r="J56" s="41"/>
      <c r="K56" s="41">
        <f t="shared" si="5"/>
        <v>0</v>
      </c>
      <c r="L56" s="40"/>
      <c r="M56" s="41"/>
      <c r="N56" s="41">
        <f t="shared" si="6"/>
        <v>0</v>
      </c>
    </row>
    <row r="57" spans="1:15">
      <c r="A57" s="7" t="s">
        <v>16</v>
      </c>
      <c r="B57" s="86"/>
      <c r="C57" s="87"/>
      <c r="D57" s="86"/>
      <c r="E57" s="87"/>
      <c r="F57" s="86"/>
      <c r="G57" s="87"/>
      <c r="H57" s="87"/>
      <c r="I57" s="86"/>
      <c r="J57" s="87"/>
      <c r="K57" s="87"/>
      <c r="L57" s="86"/>
      <c r="M57" s="87"/>
      <c r="N57" s="87"/>
      <c r="O57" s="93"/>
    </row>
    <row r="58" spans="1:15">
      <c r="A58" s="34" t="s">
        <v>15</v>
      </c>
      <c r="B58" s="35">
        <f>[1]ProEmp!W40</f>
        <v>151404.75469728178</v>
      </c>
      <c r="C58" s="36">
        <f>[1]ProEmp!X40</f>
        <v>12.764996873360531</v>
      </c>
      <c r="D58" s="35">
        <f>[1]ProEmp!Y40</f>
        <v>144405.12529230051</v>
      </c>
      <c r="E58" s="36">
        <f>[1]ProEmp!Z40</f>
        <v>12.775034731329765</v>
      </c>
      <c r="F58" s="35">
        <f>[1]ProEmp!AA40</f>
        <v>6999.6294049813878</v>
      </c>
      <c r="G58" s="36">
        <f>[1]ProEmp!AB40</f>
        <v>12.56158804178413</v>
      </c>
      <c r="H58" s="36">
        <f t="shared" si="4"/>
        <v>4.6231239031934139</v>
      </c>
      <c r="I58" s="35">
        <f>[1]ProEmp!AC40</f>
        <v>20392.164374016047</v>
      </c>
      <c r="J58" s="36">
        <f>[1]ProEmp!AD40</f>
        <v>12.449663913022416</v>
      </c>
      <c r="K58" s="36">
        <f t="shared" si="5"/>
        <v>14.121496264581221</v>
      </c>
      <c r="L58" s="35">
        <f>[1]ProEmp!AE40</f>
        <v>11537.91449642051</v>
      </c>
      <c r="M58" s="36">
        <f>[1]ProEmp!AF40</f>
        <v>10.677311214146208</v>
      </c>
      <c r="N58" s="36">
        <f t="shared" si="6"/>
        <v>7.9899619027135023</v>
      </c>
    </row>
    <row r="59" spans="1:15">
      <c r="A59" s="34" t="s">
        <v>14</v>
      </c>
      <c r="B59" s="38">
        <f>[1]ProEmp!W41</f>
        <v>41253.233301464104</v>
      </c>
      <c r="C59" s="39">
        <f>[1]ProEmp!X41</f>
        <v>11.15688911247063</v>
      </c>
      <c r="D59" s="38">
        <f>[1]ProEmp!Y41</f>
        <v>39292.138840409847</v>
      </c>
      <c r="E59" s="39">
        <f>[1]ProEmp!Z41</f>
        <v>11.115286005573619</v>
      </c>
      <c r="F59" s="38">
        <f>[1]ProEmp!AA41</f>
        <v>1961.0944610542404</v>
      </c>
      <c r="G59" s="39">
        <f>[1]ProEmp!AB41</f>
        <v>11.965831558497104</v>
      </c>
      <c r="H59" s="36">
        <f t="shared" si="4"/>
        <v>4.7537957733476368</v>
      </c>
      <c r="I59" s="38">
        <f>[1]ProEmp!AC41</f>
        <v>2371.6820773938416</v>
      </c>
      <c r="J59" s="39">
        <f>[1]ProEmp!AD41</f>
        <v>9.412939797931358</v>
      </c>
      <c r="K59" s="36">
        <f t="shared" si="5"/>
        <v>6.0360218287600427</v>
      </c>
      <c r="L59" s="38">
        <f>[1]ProEmp!AE41</f>
        <v>8132.9068977802672</v>
      </c>
      <c r="M59" s="39">
        <f>[1]ProEmp!AF41</f>
        <v>10.220114157300992</v>
      </c>
      <c r="N59" s="36">
        <f t="shared" si="6"/>
        <v>20.698559909943132</v>
      </c>
    </row>
    <row r="60" spans="1:15">
      <c r="A60" s="34" t="s">
        <v>13</v>
      </c>
      <c r="B60" s="35">
        <f>[1]ProEmp!W42</f>
        <v>51826.902842489719</v>
      </c>
      <c r="C60" s="36">
        <f>[1]ProEmp!X42</f>
        <v>11.815557045616352</v>
      </c>
      <c r="D60" s="35">
        <f>[1]ProEmp!Y42</f>
        <v>47986.608785410477</v>
      </c>
      <c r="E60" s="36">
        <f>[1]ProEmp!Z42</f>
        <v>11.862207045889305</v>
      </c>
      <c r="F60" s="35">
        <f>[1]ProEmp!AA42</f>
        <v>3840.2940570792371</v>
      </c>
      <c r="G60" s="36">
        <f>[1]ProEmp!AB42</f>
        <v>11.237958819747256</v>
      </c>
      <c r="H60" s="36">
        <f t="shared" si="4"/>
        <v>7.4098467136855692</v>
      </c>
      <c r="I60" s="35">
        <f>[1]ProEmp!AC42</f>
        <v>2310.0508083244977</v>
      </c>
      <c r="J60" s="36">
        <f>[1]ProEmp!AD42</f>
        <v>10.138449009348856</v>
      </c>
      <c r="K60" s="36">
        <f t="shared" si="5"/>
        <v>4.8139488636397036</v>
      </c>
      <c r="L60" s="35">
        <f>[1]ProEmp!AE42</f>
        <v>6874.0302622104937</v>
      </c>
      <c r="M60" s="36">
        <f>[1]ProEmp!AF42</f>
        <v>11.22469952899529</v>
      </c>
      <c r="N60" s="36">
        <f t="shared" si="6"/>
        <v>14.324892790299504</v>
      </c>
    </row>
    <row r="61" spans="1:15">
      <c r="A61" s="34" t="s">
        <v>12</v>
      </c>
      <c r="B61" s="35">
        <f>[1]ProEmp!W43</f>
        <v>332582.25935250346</v>
      </c>
      <c r="C61" s="36">
        <f>[1]ProEmp!X43</f>
        <v>7.3449685328431249</v>
      </c>
      <c r="D61" s="35">
        <f>[1]ProEmp!Y43</f>
        <v>320154.55853945744</v>
      </c>
      <c r="E61" s="36">
        <f>[1]ProEmp!Z43</f>
        <v>7.2390235197917443</v>
      </c>
      <c r="F61" s="35">
        <f>[1]ProEmp!AA43</f>
        <v>12427.700813047557</v>
      </c>
      <c r="G61" s="36">
        <f>[1]ProEmp!AB43</f>
        <v>9.8562319841190522</v>
      </c>
      <c r="H61" s="36">
        <f t="shared" si="4"/>
        <v>3.7367299257761832</v>
      </c>
      <c r="I61" s="35">
        <f>[1]ProEmp!AC43</f>
        <v>36870.137513568407</v>
      </c>
      <c r="J61" s="36">
        <f>[1]ProEmp!AD43</f>
        <v>7.4035016535622189</v>
      </c>
      <c r="K61" s="36">
        <f t="shared" si="5"/>
        <v>11.516355625785771</v>
      </c>
      <c r="L61" s="35">
        <f>[1]ProEmp!AE43</f>
        <v>86316.563662464614</v>
      </c>
      <c r="M61" s="36">
        <f>[1]ProEmp!AF43</f>
        <v>6.7015918869387798</v>
      </c>
      <c r="N61" s="36">
        <f t="shared" si="6"/>
        <v>26.960904150870157</v>
      </c>
    </row>
    <row r="62" spans="1:15">
      <c r="A62" s="34" t="s">
        <v>11</v>
      </c>
      <c r="B62" s="35">
        <f>[1]ProEmp!W44</f>
        <v>138376.34377575803</v>
      </c>
      <c r="C62" s="36">
        <f>[1]ProEmp!X44</f>
        <v>4.7357883199036799</v>
      </c>
      <c r="D62" s="35">
        <f>[1]ProEmp!Y44</f>
        <v>136268.43965127651</v>
      </c>
      <c r="E62" s="36">
        <f>[1]ProEmp!Z44</f>
        <v>4.7277277053123026</v>
      </c>
      <c r="F62" s="35">
        <f>[1]ProEmp!AA44</f>
        <v>2107.9041244815062</v>
      </c>
      <c r="G62" s="36">
        <f>[1]ProEmp!AB44</f>
        <v>5.3814794254832163</v>
      </c>
      <c r="H62" s="36">
        <f t="shared" si="4"/>
        <v>1.5233124874996062</v>
      </c>
      <c r="I62" s="35">
        <f>[1]ProEmp!AC44</f>
        <v>19635.684066585014</v>
      </c>
      <c r="J62" s="36">
        <f>[1]ProEmp!AD44</f>
        <v>5.6152517996087843</v>
      </c>
      <c r="K62" s="36">
        <f t="shared" si="5"/>
        <v>14.40956109634376</v>
      </c>
      <c r="L62" s="35">
        <f>[1]ProEmp!AE44</f>
        <v>21561.701128459961</v>
      </c>
      <c r="M62" s="36">
        <f>[1]ProEmp!AF44</f>
        <v>5.2261421264999859</v>
      </c>
      <c r="N62" s="36">
        <f t="shared" si="6"/>
        <v>15.822960315417378</v>
      </c>
    </row>
    <row r="63" spans="1:15">
      <c r="A63" s="34" t="s">
        <v>10</v>
      </c>
      <c r="B63" s="35">
        <f>[1]ProEmp!W45</f>
        <v>281.50015439903791</v>
      </c>
      <c r="C63" s="36">
        <f>[1]ProEmp!X45</f>
        <v>12</v>
      </c>
      <c r="D63" s="35">
        <f>[1]ProEmp!Y45</f>
        <v>281.50015439903791</v>
      </c>
      <c r="E63" s="36">
        <f>[1]ProEmp!Z45</f>
        <v>12</v>
      </c>
      <c r="F63" s="35">
        <f>[1]ProEmp!AA45</f>
        <v>0</v>
      </c>
      <c r="G63" s="36" t="str">
        <f>[1]ProEmp!AB45</f>
        <v>.</v>
      </c>
      <c r="H63" s="36">
        <f t="shared" si="4"/>
        <v>0</v>
      </c>
      <c r="I63" s="35">
        <f>[1]ProEmp!AC45</f>
        <v>0</v>
      </c>
      <c r="J63" s="36" t="str">
        <f>[1]ProEmp!AD45</f>
        <v>.</v>
      </c>
      <c r="K63" s="36">
        <f t="shared" si="5"/>
        <v>0</v>
      </c>
      <c r="L63" s="35">
        <f>[1]ProEmp!AE45</f>
        <v>0</v>
      </c>
      <c r="M63" s="36" t="str">
        <f>[1]ProEmp!AF45</f>
        <v>.</v>
      </c>
      <c r="N63" s="36">
        <f t="shared" si="6"/>
        <v>0</v>
      </c>
    </row>
    <row r="64" spans="1:15">
      <c r="A64" s="34" t="s">
        <v>9</v>
      </c>
      <c r="B64" s="35">
        <f>[1]ProEmp!W46</f>
        <v>81091.046743963801</v>
      </c>
      <c r="C64" s="36">
        <f>[1]ProEmp!X46</f>
        <v>7.0598281339924362</v>
      </c>
      <c r="D64" s="35">
        <f>[1]ProEmp!Y46</f>
        <v>75398.451979041405</v>
      </c>
      <c r="E64" s="36">
        <f>[1]ProEmp!Z46</f>
        <v>6.9809962024495853</v>
      </c>
      <c r="F64" s="35">
        <f>[1]ProEmp!AA46</f>
        <v>5692.5947649223381</v>
      </c>
      <c r="G64" s="36">
        <f>[1]ProEmp!AB46</f>
        <v>8.1238482801652925</v>
      </c>
      <c r="H64" s="36">
        <f t="shared" si="4"/>
        <v>7.0200040491474835</v>
      </c>
      <c r="I64" s="35">
        <f>[1]ProEmp!AC46</f>
        <v>7639.5308274779363</v>
      </c>
      <c r="J64" s="36">
        <f>[1]ProEmp!AD46</f>
        <v>7.4122333256417248</v>
      </c>
      <c r="K64" s="36">
        <f t="shared" si="5"/>
        <v>10.132211772201245</v>
      </c>
      <c r="L64" s="35">
        <f>[1]ProEmp!AE46</f>
        <v>32277.876905685695</v>
      </c>
      <c r="M64" s="36">
        <f>[1]ProEmp!AF46</f>
        <v>7.259714369719874</v>
      </c>
      <c r="N64" s="36">
        <f t="shared" si="6"/>
        <v>42.809734229899057</v>
      </c>
    </row>
    <row r="65" spans="1:14">
      <c r="A65" s="34" t="s">
        <v>8</v>
      </c>
      <c r="B65" s="35">
        <f>[1]ProEmp!W47</f>
        <v>138893.4145165942</v>
      </c>
      <c r="C65" s="36">
        <f>[1]ProEmp!X47</f>
        <v>5.8882703650334038</v>
      </c>
      <c r="D65" s="35">
        <f>[1]ProEmp!Y47</f>
        <v>137596.18888728571</v>
      </c>
      <c r="E65" s="36">
        <f>[1]ProEmp!Z47</f>
        <v>5.8895320190652196</v>
      </c>
      <c r="F65" s="35">
        <f>[1]ProEmp!AA47</f>
        <v>1297.2256293084934</v>
      </c>
      <c r="G65" s="36">
        <f>[1]ProEmp!AB47</f>
        <v>5.7760144369539415</v>
      </c>
      <c r="H65" s="36">
        <f t="shared" si="4"/>
        <v>0.93397202007263502</v>
      </c>
      <c r="I65" s="35">
        <f>[1]ProEmp!AC47</f>
        <v>27369.067779809644</v>
      </c>
      <c r="J65" s="36">
        <f>[1]ProEmp!AD47</f>
        <v>5.6029082328645101</v>
      </c>
      <c r="K65" s="36">
        <f t="shared" si="5"/>
        <v>19.890861804486086</v>
      </c>
      <c r="L65" s="35">
        <f>[1]ProEmp!AE47</f>
        <v>28261.927727090013</v>
      </c>
      <c r="M65" s="36">
        <f>[1]ProEmp!AF47</f>
        <v>5.9590750695362669</v>
      </c>
      <c r="N65" s="36">
        <f t="shared" si="6"/>
        <v>20.539760552700525</v>
      </c>
    </row>
    <row r="66" spans="1:14">
      <c r="A66" s="34" t="s">
        <v>7</v>
      </c>
      <c r="B66" s="35">
        <f>[1]ProEmp!W48</f>
        <v>22578.700323239271</v>
      </c>
      <c r="C66" s="36">
        <f>[1]ProEmp!X48</f>
        <v>7.1762249062831263</v>
      </c>
      <c r="D66" s="35">
        <f>[1]ProEmp!Y48</f>
        <v>19907.286122319878</v>
      </c>
      <c r="E66" s="36">
        <f>[1]ProEmp!Z48</f>
        <v>7.2552642237352671</v>
      </c>
      <c r="F66" s="35">
        <f>[1]ProEmp!AA48</f>
        <v>2671.4142009193993</v>
      </c>
      <c r="G66" s="36">
        <f>[1]ProEmp!AB48</f>
        <v>6.6191332386531174</v>
      </c>
      <c r="H66" s="36">
        <f t="shared" si="4"/>
        <v>11.831567639745098</v>
      </c>
      <c r="I66" s="35">
        <f>[1]ProEmp!AC48</f>
        <v>3068.2173420519994</v>
      </c>
      <c r="J66" s="36">
        <f>[1]ProEmp!AD48</f>
        <v>7.3510070872762654</v>
      </c>
      <c r="K66" s="36">
        <f t="shared" si="5"/>
        <v>15.412534502188826</v>
      </c>
      <c r="L66" s="35">
        <f>[1]ProEmp!AE48</f>
        <v>9163.1227730153405</v>
      </c>
      <c r="M66" s="36">
        <f>[1]ProEmp!AF48</f>
        <v>7.5293689987681347</v>
      </c>
      <c r="N66" s="36">
        <f t="shared" si="6"/>
        <v>46.028990173310092</v>
      </c>
    </row>
    <row r="67" spans="1:14">
      <c r="A67" s="34" t="s">
        <v>6</v>
      </c>
      <c r="B67" s="35">
        <f>[1]ProEmp!W49</f>
        <v>293823.27735146735</v>
      </c>
      <c r="C67" s="36">
        <f>[1]ProEmp!X49</f>
        <v>6.2927705560253715</v>
      </c>
      <c r="D67" s="35">
        <f>[1]ProEmp!Y49</f>
        <v>278605.09766570572</v>
      </c>
      <c r="E67" s="36">
        <f>[1]ProEmp!Z49</f>
        <v>6.2341483671916595</v>
      </c>
      <c r="F67" s="35">
        <f>[1]ProEmp!AA49</f>
        <v>15218.179685763322</v>
      </c>
      <c r="G67" s="36">
        <f>[1]ProEmp!AB49</f>
        <v>7.2898321089927087</v>
      </c>
      <c r="H67" s="36">
        <f t="shared" si="4"/>
        <v>5.1793648967979982</v>
      </c>
      <c r="I67" s="35">
        <f>[1]ProEmp!AC49</f>
        <v>48934.796912921542</v>
      </c>
      <c r="J67" s="36">
        <f>[1]ProEmp!AD49</f>
        <v>6.0538047184246988</v>
      </c>
      <c r="K67" s="36">
        <f t="shared" si="5"/>
        <v>17.564214482406097</v>
      </c>
      <c r="L67" s="35">
        <f>[1]ProEmp!AE49</f>
        <v>115491.16000607282</v>
      </c>
      <c r="M67" s="36">
        <f>[1]ProEmp!AF49</f>
        <v>6.197962656858909</v>
      </c>
      <c r="N67" s="36">
        <f t="shared" si="6"/>
        <v>41.453354936329632</v>
      </c>
    </row>
    <row r="68" spans="1:14">
      <c r="A68" s="34" t="s">
        <v>5</v>
      </c>
      <c r="B68" s="35">
        <f>[1]ProEmp!W50</f>
        <v>6326.2766037617857</v>
      </c>
      <c r="C68" s="36">
        <f>[1]ProEmp!X50</f>
        <v>10.908786427174491</v>
      </c>
      <c r="D68" s="35">
        <f>[1]ProEmp!Y50</f>
        <v>5510.0197648064996</v>
      </c>
      <c r="E68" s="36">
        <f>[1]ProEmp!Z50</f>
        <v>10.785929645761536</v>
      </c>
      <c r="F68" s="35">
        <f>[1]ProEmp!AA50</f>
        <v>816.2568389552855</v>
      </c>
      <c r="G68" s="36">
        <f>[1]ProEmp!AB50</f>
        <v>11.712610723973304</v>
      </c>
      <c r="H68" s="36">
        <f t="shared" si="4"/>
        <v>12.90264226622522</v>
      </c>
      <c r="I68" s="35">
        <f>[1]ProEmp!AC50</f>
        <v>508.31681583976086</v>
      </c>
      <c r="J68" s="36">
        <f>[1]ProEmp!AD50</f>
        <v>3</v>
      </c>
      <c r="K68" s="36">
        <f t="shared" si="5"/>
        <v>9.2253174677606964</v>
      </c>
      <c r="L68" s="35">
        <f>[1]ProEmp!AE50</f>
        <v>404.01826247203775</v>
      </c>
      <c r="M68" s="36">
        <f>[1]ProEmp!AF50</f>
        <v>13.74187766090475</v>
      </c>
      <c r="N68" s="36">
        <f t="shared" si="6"/>
        <v>7.3324285522998673</v>
      </c>
    </row>
    <row r="69" spans="1:14">
      <c r="A69" s="34" t="s">
        <v>4</v>
      </c>
      <c r="B69" s="35">
        <f>[1]ProEmp!W51</f>
        <v>16328.768510472861</v>
      </c>
      <c r="C69" s="36">
        <f>[1]ProEmp!X51</f>
        <v>11.903337099815097</v>
      </c>
      <c r="D69" s="35">
        <f>[1]ProEmp!Y51</f>
        <v>0</v>
      </c>
      <c r="E69" s="36" t="str">
        <f>[1]ProEmp!Z51</f>
        <v>.</v>
      </c>
      <c r="F69" s="35">
        <f>[1]ProEmp!AA51</f>
        <v>16328.768510472861</v>
      </c>
      <c r="G69" s="36">
        <f>[1]ProEmp!AB51</f>
        <v>11.903337099815097</v>
      </c>
      <c r="H69" s="36">
        <f t="shared" si="4"/>
        <v>100</v>
      </c>
      <c r="I69" s="35">
        <f>[1]ProEmp!AC51</f>
        <v>0</v>
      </c>
      <c r="J69" s="36" t="str">
        <f>[1]ProEmp!AD51</f>
        <v>.</v>
      </c>
      <c r="K69" s="36">
        <f t="shared" si="5"/>
        <v>0</v>
      </c>
      <c r="L69" s="35">
        <f>[1]ProEmp!AE51</f>
        <v>0</v>
      </c>
      <c r="M69" s="36" t="str">
        <f>[1]ProEmp!AF51</f>
        <v>.</v>
      </c>
      <c r="N69" s="36">
        <f t="shared" si="6"/>
        <v>0</v>
      </c>
    </row>
    <row r="70" spans="1:14">
      <c r="A70" s="72"/>
      <c r="B70" s="72"/>
      <c r="C70" s="73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</row>
    <row r="71" spans="1:14">
      <c r="A71" s="42" t="str">
        <f>A30</f>
        <v>Fuente: Instituto Nacional de Estadística (INE). XL Encuesta Permanente de Hogares de Propósitos Múltiples, Septiembre 2010.</v>
      </c>
    </row>
    <row r="72" spans="1:14">
      <c r="A72" s="42" t="s">
        <v>3</v>
      </c>
    </row>
    <row r="73" spans="1:14">
      <c r="A73" s="42" t="s">
        <v>2</v>
      </c>
    </row>
    <row r="74" spans="1:14">
      <c r="A74" s="42" t="s">
        <v>1</v>
      </c>
    </row>
    <row r="75" spans="1:14">
      <c r="A75" s="42" t="s">
        <v>0</v>
      </c>
    </row>
  </sheetData>
  <mergeCells count="16">
    <mergeCell ref="A1:N1"/>
    <mergeCell ref="A2:N2"/>
    <mergeCell ref="A3:A4"/>
    <mergeCell ref="B3:C3"/>
    <mergeCell ref="D3:E3"/>
    <mergeCell ref="F3:H3"/>
    <mergeCell ref="I3:K3"/>
    <mergeCell ref="L3:N3"/>
    <mergeCell ref="A36:N36"/>
    <mergeCell ref="A37:N37"/>
    <mergeCell ref="A39:A40"/>
    <mergeCell ref="B39:C39"/>
    <mergeCell ref="D39:E39"/>
    <mergeCell ref="F39:H39"/>
    <mergeCell ref="I39:K39"/>
    <mergeCell ref="L39:N39"/>
  </mergeCells>
  <printOptions horizontalCentered="1"/>
  <pageMargins left="0.77122047244094494" right="0.27559055118110237" top="0.35433070866141736" bottom="0.39370078740157483" header="0" footer="0.15748031496062992"/>
  <pageSetup paperSize="9" scale="87" firstPageNumber="60" orientation="landscape" useFirstPageNumber="1" r:id="rId1"/>
  <headerFooter alignWithMargins="0">
    <oddFooter>&amp;L&amp;Z&amp;F+&amp;F+&amp;A&amp;C&amp;8&amp;P&amp;R&amp;D+&amp;T</oddFooter>
  </headerFooter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U70"/>
  <sheetViews>
    <sheetView workbookViewId="0">
      <selection activeCell="D55" sqref="D55"/>
    </sheetView>
  </sheetViews>
  <sheetFormatPr baseColWidth="10" defaultRowHeight="11.25"/>
  <cols>
    <col min="1" max="1" width="41.33203125" customWidth="1"/>
    <col min="2" max="2" width="11.6640625" style="15" bestFit="1" customWidth="1"/>
    <col min="3" max="3" width="10.6640625" style="15" bestFit="1" customWidth="1"/>
    <col min="4" max="5" width="7.6640625" style="15" bestFit="1" customWidth="1"/>
    <col min="6" max="6" width="9.83203125" style="15" bestFit="1" customWidth="1"/>
    <col min="7" max="7" width="7.6640625" style="15" bestFit="1" customWidth="1"/>
    <col min="8" max="8" width="6.5" style="15" bestFit="1" customWidth="1"/>
    <col min="9" max="9" width="10.6640625" style="15" bestFit="1" customWidth="1"/>
    <col min="10" max="10" width="7.6640625" style="15" bestFit="1" customWidth="1"/>
    <col min="11" max="11" width="6.5" style="15" bestFit="1" customWidth="1"/>
    <col min="12" max="12" width="10.6640625" style="15" customWidth="1"/>
    <col min="13" max="13" width="6.5" style="15" bestFit="1" customWidth="1"/>
    <col min="14" max="14" width="7.6640625" style="15" bestFit="1" customWidth="1"/>
    <col min="15" max="15" width="9.83203125" style="15" bestFit="1" customWidth="1"/>
    <col min="16" max="16" width="7.6640625" style="15" bestFit="1" customWidth="1"/>
    <col min="17" max="17" width="6.5" style="15" bestFit="1" customWidth="1"/>
    <col min="18" max="18" width="48.5" style="15" bestFit="1" customWidth="1"/>
    <col min="19" max="19" width="10.5" style="15" bestFit="1" customWidth="1"/>
    <col min="20" max="20" width="10.83203125" style="15" bestFit="1" customWidth="1"/>
    <col min="21" max="21" width="6" style="15" bestFit="1" customWidth="1"/>
    <col min="22" max="22" width="7" bestFit="1" customWidth="1"/>
    <col min="23" max="23" width="9" bestFit="1" customWidth="1"/>
    <col min="24" max="24" width="6" bestFit="1" customWidth="1"/>
    <col min="25" max="25" width="7" bestFit="1" customWidth="1"/>
    <col min="26" max="26" width="9" bestFit="1" customWidth="1"/>
    <col min="27" max="27" width="6" bestFit="1" customWidth="1"/>
    <col min="28" max="28" width="7" bestFit="1" customWidth="1"/>
    <col min="29" max="29" width="9" bestFit="1" customWidth="1"/>
    <col min="30" max="30" width="6" bestFit="1" customWidth="1"/>
    <col min="31" max="31" width="7" bestFit="1" customWidth="1"/>
    <col min="32" max="32" width="8" bestFit="1" customWidth="1"/>
    <col min="33" max="33" width="6" bestFit="1" customWidth="1"/>
    <col min="34" max="34" width="7" bestFit="1" customWidth="1"/>
  </cols>
  <sheetData>
    <row r="1" spans="1:17" customFormat="1">
      <c r="A1" s="102" t="s">
        <v>67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</row>
    <row r="2" spans="1:17" customFormat="1" ht="26.25">
      <c r="A2" s="30"/>
      <c r="B2" s="15"/>
      <c r="C2" s="27"/>
      <c r="D2" s="15"/>
      <c r="E2" s="15"/>
      <c r="F2" s="15"/>
      <c r="G2" s="15"/>
      <c r="H2" s="15"/>
      <c r="I2" s="15"/>
      <c r="J2" s="15"/>
      <c r="K2" s="15"/>
      <c r="L2" s="15"/>
      <c r="M2" s="15"/>
      <c r="N2" s="18"/>
      <c r="O2" s="15"/>
      <c r="P2" s="15"/>
      <c r="Q2" s="15"/>
    </row>
    <row r="3" spans="1:17" customFormat="1">
      <c r="A3" s="103" t="s">
        <v>59</v>
      </c>
      <c r="B3" s="114" t="s">
        <v>48</v>
      </c>
      <c r="C3" s="116" t="s">
        <v>66</v>
      </c>
      <c r="D3" s="116"/>
      <c r="E3" s="116"/>
      <c r="F3" s="116" t="s">
        <v>55</v>
      </c>
      <c r="G3" s="116"/>
      <c r="H3" s="116"/>
      <c r="I3" s="116" t="s">
        <v>54</v>
      </c>
      <c r="J3" s="116"/>
      <c r="K3" s="116"/>
      <c r="L3" s="116" t="s">
        <v>65</v>
      </c>
      <c r="M3" s="116"/>
      <c r="N3" s="116"/>
      <c r="O3" s="116" t="s">
        <v>64</v>
      </c>
      <c r="P3" s="116"/>
      <c r="Q3" s="116"/>
    </row>
    <row r="4" spans="1:17" customFormat="1">
      <c r="A4" s="104"/>
      <c r="B4" s="115"/>
      <c r="C4" s="26" t="s">
        <v>51</v>
      </c>
      <c r="D4" s="85" t="s">
        <v>74</v>
      </c>
      <c r="E4" s="26" t="s">
        <v>50</v>
      </c>
      <c r="F4" s="26" t="s">
        <v>51</v>
      </c>
      <c r="G4" s="85" t="s">
        <v>74</v>
      </c>
      <c r="H4" s="26" t="s">
        <v>50</v>
      </c>
      <c r="I4" s="26" t="s">
        <v>51</v>
      </c>
      <c r="J4" s="85" t="s">
        <v>74</v>
      </c>
      <c r="K4" s="26" t="s">
        <v>50</v>
      </c>
      <c r="L4" s="26" t="s">
        <v>51</v>
      </c>
      <c r="M4" s="85" t="s">
        <v>74</v>
      </c>
      <c r="N4" s="26" t="s">
        <v>50</v>
      </c>
      <c r="O4" s="26" t="s">
        <v>51</v>
      </c>
      <c r="P4" s="85" t="s">
        <v>74</v>
      </c>
      <c r="Q4" s="26" t="s">
        <v>50</v>
      </c>
    </row>
    <row r="5" spans="1:17" customFormat="1">
      <c r="A5" s="29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</row>
    <row r="6" spans="1:17" customFormat="1">
      <c r="A6" s="82" t="s">
        <v>70</v>
      </c>
      <c r="B6" s="94">
        <f>SUM(C6,F6,I6,L6,O6)</f>
        <v>1827899.7813685513</v>
      </c>
      <c r="C6" s="86">
        <f>[1]ProEmp!C61</f>
        <v>158812.59015384584</v>
      </c>
      <c r="D6" s="95">
        <f>IF(ISNUMBER(C6/$B6*100),C6/$B6*100,0)</f>
        <v>8.6882547813941216</v>
      </c>
      <c r="E6" s="87">
        <f>[1]ProEmp!D61</f>
        <v>8.890431844259588</v>
      </c>
      <c r="F6" s="86">
        <f>[1]ProEmp!E61</f>
        <v>374484.09313239215</v>
      </c>
      <c r="G6" s="95">
        <f>IF(ISNUMBER(F6/$B6*100),F6/$B6*100,0)</f>
        <v>20.487123908511844</v>
      </c>
      <c r="H6" s="87">
        <f>[1]ProEmp!F61</f>
        <v>6.9099429998036817</v>
      </c>
      <c r="I6" s="86">
        <f>[1]ProEmp!G61</f>
        <v>1090799.6267345501</v>
      </c>
      <c r="J6" s="95">
        <f>IF(ISNUMBER(I6/$B6*100),I6/$B6*100,0)</f>
        <v>59.675023644779188</v>
      </c>
      <c r="K6" s="87">
        <f>[1]ProEmp!H61</f>
        <v>5.9681694083721339</v>
      </c>
      <c r="L6" s="86">
        <f>[1]ProEmp!I61</f>
        <v>80785.199866010444</v>
      </c>
      <c r="M6" s="95">
        <f>IF(ISNUMBER(L6/$B6*100),L6/$B6*100,0)</f>
        <v>4.4195639547331442</v>
      </c>
      <c r="N6" s="87">
        <f>[1]ProEmp!J61</f>
        <v>5.4071133805018565</v>
      </c>
      <c r="O6" s="86">
        <f>[1]ProEmp!K61</f>
        <v>123018.27148175288</v>
      </c>
      <c r="P6" s="95">
        <f>IF(ISNUMBER(O6/$B6*100),O6/$B6*100,0)</f>
        <v>6.7300337105817096</v>
      </c>
      <c r="Q6" s="87">
        <f>[1]ProEmp!L61</f>
        <v>7.3081494977803318</v>
      </c>
    </row>
    <row r="7" spans="1:17" customFormat="1">
      <c r="A7" s="82"/>
      <c r="B7" s="94"/>
      <c r="C7" s="96"/>
      <c r="D7" s="95"/>
      <c r="E7" s="95"/>
      <c r="F7" s="96"/>
      <c r="G7" s="95"/>
      <c r="H7" s="95"/>
      <c r="I7" s="96"/>
      <c r="J7" s="95"/>
      <c r="K7" s="95"/>
      <c r="L7" s="96"/>
      <c r="M7" s="95"/>
      <c r="N7" s="95"/>
      <c r="O7" s="96"/>
      <c r="P7" s="95"/>
      <c r="Q7" s="95"/>
    </row>
    <row r="8" spans="1:17" customFormat="1">
      <c r="A8" s="82" t="s">
        <v>47</v>
      </c>
      <c r="B8" s="86"/>
      <c r="C8" s="86"/>
      <c r="D8" s="97"/>
      <c r="E8" s="87"/>
      <c r="F8" s="86"/>
      <c r="G8" s="97"/>
      <c r="H8" s="87"/>
      <c r="I8" s="86"/>
      <c r="J8" s="97"/>
      <c r="K8" s="87"/>
      <c r="L8" s="86"/>
      <c r="M8" s="97"/>
      <c r="N8" s="87"/>
      <c r="O8" s="86"/>
      <c r="P8" s="97"/>
      <c r="Q8" s="87"/>
    </row>
    <row r="9" spans="1:17" customFormat="1">
      <c r="A9" s="83" t="s">
        <v>46</v>
      </c>
      <c r="B9" s="98">
        <f>SUM(C9,F9,I9,L9,O9)</f>
        <v>813224.98535238975</v>
      </c>
      <c r="C9" s="98">
        <f>SUM(C10:C12)</f>
        <v>112305.29333633411</v>
      </c>
      <c r="D9" s="99">
        <f t="shared" ref="D9:D13" si="0">IF(ISNUMBER(C9/$B9*100),C9/$B9*100,0)</f>
        <v>13.809867547007249</v>
      </c>
      <c r="E9" s="99">
        <f>AVERAGE(E10:E12)</f>
        <v>9.3569952383512049</v>
      </c>
      <c r="F9" s="98">
        <f>SUM(F10:F12)</f>
        <v>158891.70364757488</v>
      </c>
      <c r="G9" s="99">
        <f t="shared" ref="G9:G13" si="1">IF(ISNUMBER(F9/$B9*100),F9/$B9*100,0)</f>
        <v>19.538468014324881</v>
      </c>
      <c r="H9" s="99">
        <f>AVERAGE(H10:H12)</f>
        <v>8.3821548245295237</v>
      </c>
      <c r="I9" s="98">
        <f>SUM(I10:I12)</f>
        <v>469288.04683957994</v>
      </c>
      <c r="J9" s="99">
        <f t="shared" ref="J9:J13" si="2">IF(ISNUMBER(I9/$B9*100),I9/$B9*100,0)</f>
        <v>57.707037448711226</v>
      </c>
      <c r="K9" s="99">
        <f>AVERAGE(K10:K12)</f>
        <v>7.160493050732236</v>
      </c>
      <c r="L9" s="98">
        <f>SUM(L10:L12)</f>
        <v>14459.608230441705</v>
      </c>
      <c r="M9" s="99">
        <f t="shared" ref="M9:M13" si="3">IF(ISNUMBER(L9/$B9*100),L9/$B9*100,0)</f>
        <v>1.7780575475280083</v>
      </c>
      <c r="N9" s="99">
        <f>AVERAGE(N10:N12)</f>
        <v>8.6116183769250245</v>
      </c>
      <c r="O9" s="98">
        <f>SUM(O10:O12)</f>
        <v>58280.333298459096</v>
      </c>
      <c r="P9" s="99">
        <f t="shared" ref="P9:P13" si="4">IF(ISNUMBER(O9/$B9*100),O9/$B9*100,0)</f>
        <v>7.1665694424286333</v>
      </c>
      <c r="Q9" s="99">
        <f>AVERAGE(Q10:Q12)</f>
        <v>8.244727714180776</v>
      </c>
    </row>
    <row r="10" spans="1:17" customFormat="1">
      <c r="A10" s="84" t="s">
        <v>45</v>
      </c>
      <c r="B10" s="21">
        <f>SUM(C10,F10,I10,L10,O10)</f>
        <v>214174.70080526688</v>
      </c>
      <c r="C10" s="6">
        <f>[1]ProEmp!C62</f>
        <v>41028.647503659682</v>
      </c>
      <c r="D10" s="20">
        <f t="shared" si="0"/>
        <v>19.156626506024153</v>
      </c>
      <c r="E10" s="20">
        <f>[1]ProEmp!D62</f>
        <v>10.340200117716305</v>
      </c>
      <c r="F10" s="6">
        <f>[1]ProEmp!E62</f>
        <v>42741.1067762538</v>
      </c>
      <c r="G10" s="20">
        <f t="shared" si="1"/>
        <v>19.956188389923376</v>
      </c>
      <c r="H10" s="20">
        <f>[1]ProEmp!F62</f>
        <v>8.2445103857566782</v>
      </c>
      <c r="I10" s="6">
        <f>[1]ProEmp!G62</f>
        <v>104624.22405164152</v>
      </c>
      <c r="J10" s="20">
        <f t="shared" si="2"/>
        <v>48.84994523548724</v>
      </c>
      <c r="K10" s="20">
        <f>[1]ProEmp!H62</f>
        <v>7.4376089663760867</v>
      </c>
      <c r="L10" s="6">
        <f>[1]ProEmp!I62</f>
        <v>4668.2108937840458</v>
      </c>
      <c r="M10" s="20">
        <f t="shared" si="3"/>
        <v>2.1796276013143601</v>
      </c>
      <c r="N10" s="20">
        <f>[1]ProEmp!J62</f>
        <v>9.6312849162011158</v>
      </c>
      <c r="O10" s="6">
        <f>[1]ProEmp!K62</f>
        <v>21112.511579927843</v>
      </c>
      <c r="P10" s="20">
        <f t="shared" si="4"/>
        <v>9.8576122672508735</v>
      </c>
      <c r="Q10" s="20">
        <f>[1]ProEmp!L62</f>
        <v>8.7891705069124448</v>
      </c>
    </row>
    <row r="11" spans="1:17" customFormat="1">
      <c r="A11" s="84" t="s">
        <v>44</v>
      </c>
      <c r="B11" s="21">
        <f>SUM(C11,F11,I11,L11,O11)</f>
        <v>114800.04061746788</v>
      </c>
      <c r="C11" s="21">
        <f>[1]ProEmp!C63</f>
        <v>16798.128260951849</v>
      </c>
      <c r="D11" s="20">
        <f t="shared" si="0"/>
        <v>14.63251072961368</v>
      </c>
      <c r="E11" s="20">
        <f>[1]ProEmp!D63</f>
        <v>9.3057199211045347</v>
      </c>
      <c r="F11" s="21">
        <f>[1]ProEmp!E63</f>
        <v>22171.681664317734</v>
      </c>
      <c r="G11" s="20">
        <f t="shared" si="1"/>
        <v>19.313304721029958</v>
      </c>
      <c r="H11" s="20">
        <f>[1]ProEmp!F63</f>
        <v>8.8671532846715309</v>
      </c>
      <c r="I11" s="21">
        <f>[1]ProEmp!G63</f>
        <v>67592.835073858019</v>
      </c>
      <c r="J11" s="20">
        <f t="shared" si="2"/>
        <v>58.878755364807034</v>
      </c>
      <c r="K11" s="20">
        <f>[1]ProEmp!H63</f>
        <v>7.2290610668597619</v>
      </c>
      <c r="L11" s="21">
        <f>[1]ProEmp!I63</f>
        <v>1493.5091121102946</v>
      </c>
      <c r="M11" s="20">
        <f t="shared" si="3"/>
        <v>1.3009656652360484</v>
      </c>
      <c r="N11" s="20">
        <f>[1]ProEmp!J63</f>
        <v>8.4482758620689662</v>
      </c>
      <c r="O11" s="21">
        <f>[1]ProEmp!K63</f>
        <v>6743.8865062299947</v>
      </c>
      <c r="P11" s="20">
        <f t="shared" si="4"/>
        <v>5.8744635193132941</v>
      </c>
      <c r="Q11" s="20">
        <f>[1]ProEmp!L63</f>
        <v>7.9471153846153824</v>
      </c>
    </row>
    <row r="12" spans="1:17" customFormat="1">
      <c r="A12" s="84" t="s">
        <v>43</v>
      </c>
      <c r="B12" s="21">
        <f>SUM(C12,F12,I12,L12,O12)</f>
        <v>484250.243929655</v>
      </c>
      <c r="C12" s="21">
        <f>[1]ProEmp!C64</f>
        <v>54478.517571722587</v>
      </c>
      <c r="D12" s="20">
        <f t="shared" si="0"/>
        <v>11.250075401022711</v>
      </c>
      <c r="E12" s="20">
        <f>[1]ProEmp!D64</f>
        <v>8.4250656762327747</v>
      </c>
      <c r="F12" s="21">
        <f>[1]ProEmp!E64</f>
        <v>93978.91520700336</v>
      </c>
      <c r="G12" s="20">
        <f t="shared" si="1"/>
        <v>19.407097133162267</v>
      </c>
      <c r="H12" s="20">
        <f>[1]ProEmp!F64</f>
        <v>8.0348008031603673</v>
      </c>
      <c r="I12" s="21">
        <f>[1]ProEmp!G64</f>
        <v>297070.98771408037</v>
      </c>
      <c r="J12" s="20">
        <f t="shared" si="2"/>
        <v>61.346585043173384</v>
      </c>
      <c r="K12" s="20">
        <f>[1]ProEmp!H64</f>
        <v>6.8148091189608602</v>
      </c>
      <c r="L12" s="21">
        <f>[1]ProEmp!I64</f>
        <v>8297.8882245473651</v>
      </c>
      <c r="M12" s="20">
        <f t="shared" si="3"/>
        <v>1.7135537521283655</v>
      </c>
      <c r="N12" s="20">
        <f>[1]ProEmp!J64</f>
        <v>7.7552943525049889</v>
      </c>
      <c r="O12" s="21">
        <f>[1]ProEmp!K64</f>
        <v>30423.935212301261</v>
      </c>
      <c r="P12" s="20">
        <f t="shared" si="4"/>
        <v>6.2826886705132603</v>
      </c>
      <c r="Q12" s="20">
        <f>[1]ProEmp!L64</f>
        <v>7.9978972510145008</v>
      </c>
    </row>
    <row r="13" spans="1:17" customFormat="1">
      <c r="A13" s="83" t="s">
        <v>42</v>
      </c>
      <c r="B13" s="21">
        <f>SUM(C13,F13,I13,L13,O13)</f>
        <v>1014674.7960161694</v>
      </c>
      <c r="C13" s="21">
        <f>[1]ProEmp!C65</f>
        <v>46507.296817511669</v>
      </c>
      <c r="D13" s="20">
        <f t="shared" si="0"/>
        <v>4.5834682205677408</v>
      </c>
      <c r="E13" s="20">
        <f>[1]ProEmp!D65</f>
        <v>7.9441195581546458</v>
      </c>
      <c r="F13" s="21">
        <f>[1]ProEmp!E65</f>
        <v>215592.38948482889</v>
      </c>
      <c r="G13" s="20">
        <f t="shared" si="1"/>
        <v>21.247437142549593</v>
      </c>
      <c r="H13" s="20">
        <f>[1]ProEmp!F65</f>
        <v>5.848833686761588</v>
      </c>
      <c r="I13" s="21">
        <f>[1]ProEmp!G65</f>
        <v>621511.57989496691</v>
      </c>
      <c r="J13" s="20">
        <f t="shared" si="2"/>
        <v>61.252293082981325</v>
      </c>
      <c r="K13" s="20">
        <f>[1]ProEmp!H65</f>
        <v>5.0482220589066573</v>
      </c>
      <c r="L13" s="21">
        <f>[1]ProEmp!I65</f>
        <v>66325.591635568577</v>
      </c>
      <c r="M13" s="20">
        <f t="shared" si="3"/>
        <v>6.5366353728285223</v>
      </c>
      <c r="N13" s="20">
        <f>[1]ProEmp!J65</f>
        <v>4.7128108869075582</v>
      </c>
      <c r="O13" s="21">
        <f>[1]ProEmp!K65</f>
        <v>64737.938183293321</v>
      </c>
      <c r="P13" s="20">
        <f t="shared" si="4"/>
        <v>6.3801661810728261</v>
      </c>
      <c r="Q13" s="20">
        <f>[1]ProEmp!L65</f>
        <v>6.3742272943414182</v>
      </c>
    </row>
    <row r="14" spans="1:17" customFormat="1">
      <c r="A14" s="83"/>
      <c r="B14" s="21"/>
      <c r="C14" s="21"/>
      <c r="D14" s="20"/>
      <c r="E14" s="20"/>
      <c r="F14" s="21"/>
      <c r="G14" s="20"/>
      <c r="H14" s="20"/>
      <c r="I14" s="21"/>
      <c r="J14" s="20"/>
      <c r="K14" s="20"/>
      <c r="L14" s="21"/>
      <c r="M14" s="20"/>
      <c r="N14" s="20"/>
      <c r="O14" s="21"/>
      <c r="P14" s="20"/>
      <c r="Q14" s="20"/>
    </row>
    <row r="15" spans="1:17" customFormat="1">
      <c r="A15" s="82" t="s">
        <v>41</v>
      </c>
      <c r="B15" s="86"/>
      <c r="C15" s="86"/>
      <c r="D15" s="97"/>
      <c r="E15" s="87"/>
      <c r="F15" s="86"/>
      <c r="G15" s="97"/>
      <c r="H15" s="87"/>
      <c r="I15" s="86"/>
      <c r="J15" s="97"/>
      <c r="K15" s="87"/>
      <c r="L15" s="86"/>
      <c r="M15" s="97"/>
      <c r="N15" s="87"/>
      <c r="O15" s="86"/>
      <c r="P15" s="97"/>
      <c r="Q15" s="87"/>
    </row>
    <row r="16" spans="1:17" customFormat="1">
      <c r="A16" s="83" t="s">
        <v>40</v>
      </c>
      <c r="B16" s="21">
        <f t="shared" ref="B16:B28" si="5">SUM(C16,F16,I16,L16,O16)</f>
        <v>10904.977059191397</v>
      </c>
      <c r="C16" s="21">
        <f>[1]ProEmp!C67</f>
        <v>0</v>
      </c>
      <c r="D16" s="20">
        <f t="shared" ref="D16:D28" si="6">IF(ISNUMBER(C16/$B16*100),C16/$B16*100,0)</f>
        <v>0</v>
      </c>
      <c r="E16" s="20" t="str">
        <f>[1]ProEmp!D67</f>
        <v>.</v>
      </c>
      <c r="F16" s="21">
        <f>[1]ProEmp!E67</f>
        <v>821.20006152168776</v>
      </c>
      <c r="G16" s="20">
        <f t="shared" ref="G16:G28" si="7">IF(ISNUMBER(F16/$B16*100),F16/$B16*100,0)</f>
        <v>7.5305070067023108</v>
      </c>
      <c r="H16" s="20">
        <f>[1]ProEmp!F67</f>
        <v>1.3333333333333333</v>
      </c>
      <c r="I16" s="21">
        <f>[1]ProEmp!G67</f>
        <v>273.73335384056259</v>
      </c>
      <c r="J16" s="20">
        <f t="shared" ref="J16:J28" si="8">IF(ISNUMBER(I16/$B16*100),I16/$B16*100,0)</f>
        <v>2.5101690022341039</v>
      </c>
      <c r="K16" s="20">
        <f>[1]ProEmp!H67</f>
        <v>4</v>
      </c>
      <c r="L16" s="21">
        <f>[1]ProEmp!I67</f>
        <v>9366.8754895157435</v>
      </c>
      <c r="M16" s="20">
        <f t="shared" ref="M16:M28" si="9">IF(ISNUMBER(L16/$B16*100),L16/$B16*100,0)</f>
        <v>85.895416731947677</v>
      </c>
      <c r="N16" s="20">
        <f>[1]ProEmp!J67</f>
        <v>2.7170292196350636</v>
      </c>
      <c r="O16" s="21">
        <f>[1]ProEmp!K67</f>
        <v>443.16815431340206</v>
      </c>
      <c r="P16" s="20">
        <f t="shared" ref="P16:P28" si="10">IF(ISNUMBER(O16/$B16*100),O16/$B16*100,0)</f>
        <v>4.0639072591158936</v>
      </c>
      <c r="Q16" s="20">
        <f>[1]ProEmp!L67</f>
        <v>4</v>
      </c>
    </row>
    <row r="17" spans="1:17" customFormat="1">
      <c r="A17" s="83" t="s">
        <v>39</v>
      </c>
      <c r="B17" s="21">
        <f t="shared" si="5"/>
        <v>56637.728270096886</v>
      </c>
      <c r="C17" s="21">
        <f>[1]ProEmp!C68</f>
        <v>592.13840193058218</v>
      </c>
      <c r="D17" s="20">
        <f t="shared" si="6"/>
        <v>1.0454840263132772</v>
      </c>
      <c r="E17" s="20">
        <f>[1]ProEmp!D68</f>
        <v>5</v>
      </c>
      <c r="F17" s="21">
        <f>[1]ProEmp!E68</f>
        <v>13685.846877328264</v>
      </c>
      <c r="G17" s="20">
        <f t="shared" si="7"/>
        <v>24.163834418044626</v>
      </c>
      <c r="H17" s="20">
        <f>[1]ProEmp!F68</f>
        <v>5.1033274379349294</v>
      </c>
      <c r="I17" s="21">
        <f>[1]ProEmp!G68</f>
        <v>19715.765992247438</v>
      </c>
      <c r="J17" s="20">
        <f t="shared" si="8"/>
        <v>34.810305064189521</v>
      </c>
      <c r="K17" s="20">
        <f>[1]ProEmp!H68</f>
        <v>4.9151529390327244</v>
      </c>
      <c r="L17" s="21">
        <f>[1]ProEmp!I68</f>
        <v>16230.988488203799</v>
      </c>
      <c r="M17" s="20">
        <f t="shared" si="9"/>
        <v>28.657555632882435</v>
      </c>
      <c r="N17" s="20">
        <f>[1]ProEmp!J68</f>
        <v>4.1249719487825685</v>
      </c>
      <c r="O17" s="21">
        <f>[1]ProEmp!K68</f>
        <v>6412.9885103868055</v>
      </c>
      <c r="P17" s="20">
        <f t="shared" si="10"/>
        <v>11.322820858570138</v>
      </c>
      <c r="Q17" s="20">
        <f>[1]ProEmp!L68</f>
        <v>4.978778385111986</v>
      </c>
    </row>
    <row r="18" spans="1:17" customFormat="1">
      <c r="A18" s="83" t="s">
        <v>38</v>
      </c>
      <c r="B18" s="21">
        <f t="shared" si="5"/>
        <v>207960.52665260146</v>
      </c>
      <c r="C18" s="21">
        <f>[1]ProEmp!C69</f>
        <v>14813.506405840497</v>
      </c>
      <c r="D18" s="20">
        <f t="shared" si="6"/>
        <v>7.123229895732325</v>
      </c>
      <c r="E18" s="20">
        <f>[1]ProEmp!D69</f>
        <v>7.1603560733589759</v>
      </c>
      <c r="F18" s="21">
        <f>[1]ProEmp!E69</f>
        <v>41039.010411656018</v>
      </c>
      <c r="G18" s="20">
        <f t="shared" si="7"/>
        <v>19.734038508284691</v>
      </c>
      <c r="H18" s="20">
        <f>[1]ProEmp!F69</f>
        <v>6.488199017414793</v>
      </c>
      <c r="I18" s="21">
        <f>[1]ProEmp!G69</f>
        <v>115153.11643356702</v>
      </c>
      <c r="J18" s="20">
        <f t="shared" si="8"/>
        <v>55.372583579734133</v>
      </c>
      <c r="K18" s="20">
        <f>[1]ProEmp!H69</f>
        <v>5.837875801836951</v>
      </c>
      <c r="L18" s="21">
        <f>[1]ProEmp!I69</f>
        <v>15711.057978411207</v>
      </c>
      <c r="M18" s="20">
        <f t="shared" si="9"/>
        <v>7.5548269814956592</v>
      </c>
      <c r="N18" s="20">
        <f>[1]ProEmp!J69</f>
        <v>6.4663301869764371</v>
      </c>
      <c r="O18" s="21">
        <f>[1]ProEmp!K69</f>
        <v>21243.835423126733</v>
      </c>
      <c r="P18" s="20">
        <f t="shared" si="10"/>
        <v>10.215321034753201</v>
      </c>
      <c r="Q18" s="20">
        <f>[1]ProEmp!L69</f>
        <v>7.2481966100612674</v>
      </c>
    </row>
    <row r="19" spans="1:17" customFormat="1">
      <c r="A19" s="83" t="s">
        <v>37</v>
      </c>
      <c r="B19" s="21">
        <f t="shared" si="5"/>
        <v>394531.76057144429</v>
      </c>
      <c r="C19" s="6">
        <f>[1]ProEmp!C70</f>
        <v>54145.151396333415</v>
      </c>
      <c r="D19" s="20">
        <f t="shared" si="6"/>
        <v>13.723901801444061</v>
      </c>
      <c r="E19" s="20">
        <f>[1]ProEmp!D70</f>
        <v>9.3598743336360268</v>
      </c>
      <c r="F19" s="6">
        <f>[1]ProEmp!E70</f>
        <v>65994.318610912436</v>
      </c>
      <c r="G19" s="20">
        <f t="shared" si="7"/>
        <v>16.727251188934829</v>
      </c>
      <c r="H19" s="20">
        <f>[1]ProEmp!F70</f>
        <v>8.0907613473016458</v>
      </c>
      <c r="I19" s="6">
        <f>[1]ProEmp!G70</f>
        <v>226616.50327017979</v>
      </c>
      <c r="J19" s="20">
        <f t="shared" si="8"/>
        <v>57.439356198331367</v>
      </c>
      <c r="K19" s="20">
        <f>[1]ProEmp!H70</f>
        <v>7.0053905485475561</v>
      </c>
      <c r="L19" s="6">
        <f>[1]ProEmp!I70</f>
        <v>13568.04408945821</v>
      </c>
      <c r="M19" s="20">
        <f t="shared" si="9"/>
        <v>3.4390245464157565</v>
      </c>
      <c r="N19" s="20">
        <f>[1]ProEmp!J70</f>
        <v>7.950188543143347</v>
      </c>
      <c r="O19" s="6">
        <f>[1]ProEmp!K70</f>
        <v>34207.743204560495</v>
      </c>
      <c r="P19" s="20">
        <f t="shared" si="10"/>
        <v>8.6704662648739887</v>
      </c>
      <c r="Q19" s="20">
        <f>[1]ProEmp!L70</f>
        <v>8.5348437367390595</v>
      </c>
    </row>
    <row r="20" spans="1:17" customFormat="1">
      <c r="A20" s="83" t="s">
        <v>36</v>
      </c>
      <c r="B20" s="21">
        <f t="shared" si="5"/>
        <v>221870.60480206026</v>
      </c>
      <c r="C20" s="21">
        <f>[1]ProEmp!C71</f>
        <v>31396.93282734372</v>
      </c>
      <c r="D20" s="20">
        <f t="shared" si="6"/>
        <v>14.151010610600803</v>
      </c>
      <c r="E20" s="20">
        <f>[1]ProEmp!D71</f>
        <v>9.9624561147620412</v>
      </c>
      <c r="F20" s="21">
        <f>[1]ProEmp!E71</f>
        <v>46133.105583993165</v>
      </c>
      <c r="G20" s="20">
        <f t="shared" si="7"/>
        <v>20.79279750697501</v>
      </c>
      <c r="H20" s="20">
        <f>[1]ProEmp!F71</f>
        <v>7.7146590443783998</v>
      </c>
      <c r="I20" s="21">
        <f>[1]ProEmp!G71</f>
        <v>124608.33336343999</v>
      </c>
      <c r="J20" s="20">
        <f t="shared" si="8"/>
        <v>56.162614905479757</v>
      </c>
      <c r="K20" s="20">
        <f>[1]ProEmp!H71</f>
        <v>6.5726028798955962</v>
      </c>
      <c r="L20" s="21">
        <f>[1]ProEmp!I71</f>
        <v>8154.7909985195784</v>
      </c>
      <c r="M20" s="20">
        <f t="shared" si="9"/>
        <v>3.6754715685725006</v>
      </c>
      <c r="N20" s="20">
        <f>[1]ProEmp!J71</f>
        <v>7.3348814587428484</v>
      </c>
      <c r="O20" s="21">
        <f>[1]ProEmp!K71</f>
        <v>11577.442028763784</v>
      </c>
      <c r="P20" s="20">
        <f t="shared" si="10"/>
        <v>5.2181054083719145</v>
      </c>
      <c r="Q20" s="20">
        <f>[1]ProEmp!L71</f>
        <v>7.8376921595357203</v>
      </c>
    </row>
    <row r="21" spans="1:17" customFormat="1">
      <c r="A21" s="83" t="s">
        <v>35</v>
      </c>
      <c r="B21" s="21">
        <f t="shared" si="5"/>
        <v>184388.4434850979</v>
      </c>
      <c r="C21" s="21">
        <f>[1]ProEmp!C72</f>
        <v>13998.04651808657</v>
      </c>
      <c r="D21" s="20">
        <f t="shared" si="6"/>
        <v>7.591607290300642</v>
      </c>
      <c r="E21" s="20">
        <f>[1]ProEmp!D72</f>
        <v>9.6022122648762629</v>
      </c>
      <c r="F21" s="21">
        <f>[1]ProEmp!E72</f>
        <v>39804.177711923279</v>
      </c>
      <c r="G21" s="20">
        <f t="shared" si="7"/>
        <v>21.587132555376343</v>
      </c>
      <c r="H21" s="20">
        <f>[1]ProEmp!F72</f>
        <v>7.2960737083180716</v>
      </c>
      <c r="I21" s="21">
        <f>[1]ProEmp!G72</f>
        <v>118069.24029820508</v>
      </c>
      <c r="J21" s="20">
        <f t="shared" si="8"/>
        <v>64.032885177940841</v>
      </c>
      <c r="K21" s="20">
        <f>[1]ProEmp!H72</f>
        <v>6.4822558849712451</v>
      </c>
      <c r="L21" s="21">
        <f>[1]ProEmp!I72</f>
        <v>4291.4784768380478</v>
      </c>
      <c r="M21" s="20">
        <f t="shared" si="9"/>
        <v>2.3274118462770588</v>
      </c>
      <c r="N21" s="20">
        <f>[1]ProEmp!J72</f>
        <v>4.7632635919099036</v>
      </c>
      <c r="O21" s="21">
        <f>[1]ProEmp!K72</f>
        <v>8225.5004800449206</v>
      </c>
      <c r="P21" s="20">
        <f t="shared" si="10"/>
        <v>4.4609631301051129</v>
      </c>
      <c r="Q21" s="20">
        <f>[1]ProEmp!L72</f>
        <v>8.3029694259623028</v>
      </c>
    </row>
    <row r="22" spans="1:17" customFormat="1">
      <c r="A22" s="83" t="s">
        <v>34</v>
      </c>
      <c r="B22" s="21">
        <f t="shared" si="5"/>
        <v>167423.42585185484</v>
      </c>
      <c r="C22" s="21">
        <f>[1]ProEmp!C73</f>
        <v>13774.162318456998</v>
      </c>
      <c r="D22" s="20">
        <f t="shared" si="6"/>
        <v>8.2271416012267657</v>
      </c>
      <c r="E22" s="20">
        <f>[1]ProEmp!D73</f>
        <v>9.0456892157293929</v>
      </c>
      <c r="F22" s="21">
        <f>[1]ProEmp!E73</f>
        <v>41133.739842952586</v>
      </c>
      <c r="G22" s="20">
        <f t="shared" si="7"/>
        <v>24.568688421983378</v>
      </c>
      <c r="H22" s="20">
        <f>[1]ProEmp!F73</f>
        <v>6.761699152750972</v>
      </c>
      <c r="I22" s="21">
        <f>[1]ProEmp!G73</f>
        <v>102092.24889423672</v>
      </c>
      <c r="J22" s="20">
        <f t="shared" si="8"/>
        <v>60.978473218301822</v>
      </c>
      <c r="K22" s="20">
        <f>[1]ProEmp!H73</f>
        <v>5.6806384498148619</v>
      </c>
      <c r="L22" s="21">
        <f>[1]ProEmp!I73</f>
        <v>2578.4203042814615</v>
      </c>
      <c r="M22" s="20">
        <f t="shared" si="9"/>
        <v>1.5400594577266535</v>
      </c>
      <c r="N22" s="20">
        <f>[1]ProEmp!J73</f>
        <v>2.5</v>
      </c>
      <c r="O22" s="21">
        <f>[1]ProEmp!K73</f>
        <v>7844.8544919270826</v>
      </c>
      <c r="P22" s="20">
        <f t="shared" si="10"/>
        <v>4.6856373007613801</v>
      </c>
      <c r="Q22" s="20">
        <f>[1]ProEmp!L73</f>
        <v>6.6681218032621361</v>
      </c>
    </row>
    <row r="23" spans="1:17" customFormat="1">
      <c r="A23" s="83" t="s">
        <v>33</v>
      </c>
      <c r="B23" s="21">
        <f t="shared" si="5"/>
        <v>133401.0538202335</v>
      </c>
      <c r="C23" s="21">
        <f>[1]ProEmp!C74</f>
        <v>10511.845305042672</v>
      </c>
      <c r="D23" s="20">
        <f t="shared" si="6"/>
        <v>7.8798817580617175</v>
      </c>
      <c r="E23" s="20">
        <f>[1]ProEmp!D74</f>
        <v>7.8323750153892373</v>
      </c>
      <c r="F23" s="21">
        <f>[1]ProEmp!E74</f>
        <v>30172.514148936458</v>
      </c>
      <c r="G23" s="20">
        <f t="shared" si="7"/>
        <v>22.617897898764625</v>
      </c>
      <c r="H23" s="20">
        <f>[1]ProEmp!F74</f>
        <v>6.6586312623283428</v>
      </c>
      <c r="I23" s="21">
        <f>[1]ProEmp!G74</f>
        <v>84261.991685331232</v>
      </c>
      <c r="J23" s="20">
        <f t="shared" si="8"/>
        <v>63.164412328316153</v>
      </c>
      <c r="K23" s="20">
        <f>[1]ProEmp!H74</f>
        <v>5.5001174820022065</v>
      </c>
      <c r="L23" s="21">
        <f>[1]ProEmp!I74</f>
        <v>2578.4078898602193</v>
      </c>
      <c r="M23" s="20">
        <f t="shared" si="9"/>
        <v>1.9328242289111071</v>
      </c>
      <c r="N23" s="20">
        <f>[1]ProEmp!J74</f>
        <v>3.4971772452593477</v>
      </c>
      <c r="O23" s="21">
        <f>[1]ProEmp!K74</f>
        <v>5876.2947910629046</v>
      </c>
      <c r="P23" s="20">
        <f t="shared" si="10"/>
        <v>4.4049837859463912</v>
      </c>
      <c r="Q23" s="20">
        <f>[1]ProEmp!L74</f>
        <v>6.7257662076801203</v>
      </c>
    </row>
    <row r="24" spans="1:17" customFormat="1">
      <c r="A24" s="83" t="s">
        <v>32</v>
      </c>
      <c r="B24" s="21">
        <f t="shared" si="5"/>
        <v>126194.95446019476</v>
      </c>
      <c r="C24" s="21">
        <f>[1]ProEmp!C75</f>
        <v>6376.3326196091375</v>
      </c>
      <c r="D24" s="20">
        <f t="shared" si="6"/>
        <v>5.0527635172770733</v>
      </c>
      <c r="E24" s="20">
        <f>[1]ProEmp!D75</f>
        <v>6.8389389989216012</v>
      </c>
      <c r="F24" s="21">
        <f>[1]ProEmp!E75</f>
        <v>32374.850933782229</v>
      </c>
      <c r="G24" s="20">
        <f t="shared" si="7"/>
        <v>25.654631813345691</v>
      </c>
      <c r="H24" s="20">
        <f>[1]ProEmp!F75</f>
        <v>6.2280418885362314</v>
      </c>
      <c r="I24" s="21">
        <f>[1]ProEmp!G75</f>
        <v>75991.633797053204</v>
      </c>
      <c r="J24" s="20">
        <f t="shared" si="8"/>
        <v>60.21764825868928</v>
      </c>
      <c r="K24" s="20">
        <f>[1]ProEmp!H75</f>
        <v>5.0306264208271578</v>
      </c>
      <c r="L24" s="21">
        <f>[1]ProEmp!I75</f>
        <v>2929.1386639009061</v>
      </c>
      <c r="M24" s="20">
        <f t="shared" si="9"/>
        <v>2.3211218518445871</v>
      </c>
      <c r="N24" s="20">
        <f>[1]ProEmp!J75</f>
        <v>3.9649345850997952</v>
      </c>
      <c r="O24" s="21">
        <f>[1]ProEmp!K75</f>
        <v>8522.9984458492854</v>
      </c>
      <c r="P24" s="20">
        <f t="shared" si="10"/>
        <v>6.7538345588433693</v>
      </c>
      <c r="Q24" s="20">
        <f>[1]ProEmp!L75</f>
        <v>6.0099942579668495</v>
      </c>
    </row>
    <row r="25" spans="1:17" customFormat="1">
      <c r="A25" s="83" t="s">
        <v>31</v>
      </c>
      <c r="B25" s="21">
        <f t="shared" si="5"/>
        <v>107562.51118669247</v>
      </c>
      <c r="C25" s="21">
        <f>[1]ProEmp!C76</f>
        <v>6550.1101820407002</v>
      </c>
      <c r="D25" s="20">
        <f t="shared" si="6"/>
        <v>6.0895846608414566</v>
      </c>
      <c r="E25" s="20">
        <f>[1]ProEmp!D76</f>
        <v>8.3080908972394791</v>
      </c>
      <c r="F25" s="21">
        <f>[1]ProEmp!E76</f>
        <v>25007.162613379503</v>
      </c>
      <c r="G25" s="20">
        <f t="shared" si="7"/>
        <v>23.248957594505626</v>
      </c>
      <c r="H25" s="20">
        <f>[1]ProEmp!F76</f>
        <v>7.1786297397891561</v>
      </c>
      <c r="I25" s="21">
        <f>[1]ProEmp!G76</f>
        <v>70065.676501813097</v>
      </c>
      <c r="J25" s="20">
        <f t="shared" si="8"/>
        <v>65.139494912128413</v>
      </c>
      <c r="K25" s="20">
        <f>[1]ProEmp!H76</f>
        <v>5.2158680580977475</v>
      </c>
      <c r="L25" s="21">
        <f>[1]ProEmp!I76</f>
        <v>2304.6745360196564</v>
      </c>
      <c r="M25" s="20">
        <f t="shared" si="9"/>
        <v>2.1426373469651647</v>
      </c>
      <c r="N25" s="20">
        <f>[1]ProEmp!J76</f>
        <v>4.5599796811709146</v>
      </c>
      <c r="O25" s="21">
        <f>[1]ProEmp!K76</f>
        <v>3634.8873534395088</v>
      </c>
      <c r="P25" s="20">
        <f t="shared" si="10"/>
        <v>3.3793254855593347</v>
      </c>
      <c r="Q25" s="20">
        <f>[1]ProEmp!L76</f>
        <v>5.0530315581463121</v>
      </c>
    </row>
    <row r="26" spans="1:17" customFormat="1">
      <c r="A26" s="83" t="s">
        <v>30</v>
      </c>
      <c r="B26" s="21">
        <f t="shared" si="5"/>
        <v>74265.39014969347</v>
      </c>
      <c r="C26" s="21">
        <f>[1]ProEmp!C77</f>
        <v>3164.1182379042393</v>
      </c>
      <c r="D26" s="20">
        <f t="shared" si="6"/>
        <v>4.260555598679904</v>
      </c>
      <c r="E26" s="20">
        <f>[1]ProEmp!D77</f>
        <v>6.4662592111879853</v>
      </c>
      <c r="F26" s="21">
        <f>[1]ProEmp!E77</f>
        <v>17426.75097586901</v>
      </c>
      <c r="G26" s="20">
        <f t="shared" si="7"/>
        <v>23.465507877549253</v>
      </c>
      <c r="H26" s="20">
        <f>[1]ProEmp!F77</f>
        <v>5.1391714744510413</v>
      </c>
      <c r="I26" s="21">
        <f>[1]ProEmp!G77</f>
        <v>47512.915535828099</v>
      </c>
      <c r="J26" s="20">
        <f t="shared" si="8"/>
        <v>63.977197776862695</v>
      </c>
      <c r="K26" s="20">
        <f>[1]ProEmp!H77</f>
        <v>4.7311331236812988</v>
      </c>
      <c r="L26" s="21">
        <f>[1]ProEmp!I77</f>
        <v>1445.7492870956539</v>
      </c>
      <c r="M26" s="20">
        <f t="shared" si="9"/>
        <v>1.9467335782947088</v>
      </c>
      <c r="N26" s="20">
        <f>[1]ProEmp!J77</f>
        <v>3.1514693349857148</v>
      </c>
      <c r="O26" s="21">
        <f>[1]ProEmp!K77</f>
        <v>4715.856112996471</v>
      </c>
      <c r="P26" s="20">
        <f t="shared" si="10"/>
        <v>6.3500051686134391</v>
      </c>
      <c r="Q26" s="20">
        <f>[1]ProEmp!L77</f>
        <v>7.3014761322858321</v>
      </c>
    </row>
    <row r="27" spans="1:17" customFormat="1">
      <c r="A27" s="83" t="s">
        <v>29</v>
      </c>
      <c r="B27" s="21">
        <f t="shared" si="5"/>
        <v>62290.556220500854</v>
      </c>
      <c r="C27" s="21">
        <f>[1]ProEmp!C78</f>
        <v>1792.6180797182517</v>
      </c>
      <c r="D27" s="20">
        <f t="shared" si="6"/>
        <v>2.8778328345192579</v>
      </c>
      <c r="E27" s="20">
        <f>[1]ProEmp!D78</f>
        <v>4.6823539806995376</v>
      </c>
      <c r="F27" s="21">
        <f>[1]ProEmp!E78</f>
        <v>11210.563155920028</v>
      </c>
      <c r="G27" s="20">
        <f t="shared" si="7"/>
        <v>17.997211513469267</v>
      </c>
      <c r="H27" s="20">
        <f>[1]ProEmp!F78</f>
        <v>4.9009314538464244</v>
      </c>
      <c r="I27" s="21">
        <f>[1]ProEmp!G78</f>
        <v>44278.778895867392</v>
      </c>
      <c r="J27" s="20">
        <f t="shared" si="8"/>
        <v>71.084256719631782</v>
      </c>
      <c r="K27" s="20">
        <f>[1]ProEmp!H78</f>
        <v>4.1276790035609263</v>
      </c>
      <c r="L27" s="21">
        <f>[1]ProEmp!I78</f>
        <v>465.50400143813056</v>
      </c>
      <c r="M27" s="20">
        <f t="shared" si="9"/>
        <v>0.74731071559275219</v>
      </c>
      <c r="N27" s="20">
        <f>[1]ProEmp!J78</f>
        <v>4.5440743800320798</v>
      </c>
      <c r="O27" s="21">
        <f>[1]ProEmp!K78</f>
        <v>4543.0920875570537</v>
      </c>
      <c r="P27" s="20">
        <f t="shared" si="10"/>
        <v>7.2933882167869406</v>
      </c>
      <c r="Q27" s="20">
        <f>[1]ProEmp!L78</f>
        <v>4.310290498227574</v>
      </c>
    </row>
    <row r="28" spans="1:17" customFormat="1">
      <c r="A28" s="83" t="s">
        <v>28</v>
      </c>
      <c r="B28" s="21">
        <f t="shared" si="5"/>
        <v>80467.848838929043</v>
      </c>
      <c r="C28" s="21">
        <f>[1]ProEmp!C79</f>
        <v>1697.6278615392184</v>
      </c>
      <c r="D28" s="20">
        <f t="shared" si="6"/>
        <v>2.1096970852760433</v>
      </c>
      <c r="E28" s="20">
        <f>[1]ProEmp!D79</f>
        <v>1.4420659281886923</v>
      </c>
      <c r="F28" s="21">
        <f>[1]ProEmp!E79</f>
        <v>9680.8522042279274</v>
      </c>
      <c r="G28" s="20">
        <f t="shared" si="7"/>
        <v>12.030708343658974</v>
      </c>
      <c r="H28" s="20">
        <f>[1]ProEmp!F79</f>
        <v>4.618316730463313</v>
      </c>
      <c r="I28" s="21">
        <f>[1]ProEmp!G79</f>
        <v>62159.688712970725</v>
      </c>
      <c r="J28" s="20">
        <f t="shared" si="8"/>
        <v>77.247856889270878</v>
      </c>
      <c r="K28" s="20">
        <f>[1]ProEmp!H79</f>
        <v>4.1289609569803307</v>
      </c>
      <c r="L28" s="21">
        <f>[1]ProEmp!I79</f>
        <v>1160.0696624673667</v>
      </c>
      <c r="M28" s="20">
        <f t="shared" si="9"/>
        <v>1.4416561138467316</v>
      </c>
      <c r="N28" s="20">
        <f>[1]ProEmp!J79</f>
        <v>5.7658175519568164</v>
      </c>
      <c r="O28" s="21">
        <f>[1]ProEmp!K79</f>
        <v>5769.6103977237944</v>
      </c>
      <c r="P28" s="20">
        <f t="shared" si="10"/>
        <v>7.1700815679473591</v>
      </c>
      <c r="Q28" s="20">
        <f>[1]ProEmp!L79</f>
        <v>6.7539563150504245</v>
      </c>
    </row>
    <row r="29" spans="1:17" customFormat="1">
      <c r="A29" s="74"/>
      <c r="B29" s="68"/>
      <c r="C29" s="68"/>
      <c r="D29" s="75"/>
      <c r="E29" s="76"/>
      <c r="F29" s="68"/>
      <c r="G29" s="75"/>
      <c r="H29" s="76"/>
      <c r="I29" s="68"/>
      <c r="J29" s="77"/>
      <c r="K29" s="76"/>
      <c r="L29" s="68"/>
      <c r="M29" s="75"/>
      <c r="N29" s="76"/>
      <c r="O29" s="68"/>
      <c r="P29" s="75"/>
      <c r="Q29" s="75"/>
    </row>
    <row r="30" spans="1:17" customFormat="1">
      <c r="A30" s="1" t="str">
        <f>'C01'!$A$31</f>
        <v>Fuente: Instituto Nacional de Estadística (INE). XL Encuesta Permanente de Hogares de Propósitos Múltiples, Septiembre 2010.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7" customFormat="1">
      <c r="A31" s="1" t="s">
        <v>3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  <row r="32" spans="1:17" customFormat="1">
      <c r="A32" s="1" t="s">
        <v>75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4" spans="1:17" customFormat="1">
      <c r="A34" s="102" t="str">
        <f>A1</f>
        <v>Cuadro No. 4.  Población con problemas de empleo y Años de Estudio Promedio (AEP), según dominio, rama de actividad  y ocupación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</row>
    <row r="35" spans="1:17" customFormat="1">
      <c r="A35" s="15" t="s">
        <v>27</v>
      </c>
      <c r="B35" s="15"/>
      <c r="C35" s="27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</row>
    <row r="36" spans="1:17" customFormat="1">
      <c r="A36" s="112" t="str">
        <f>A3</f>
        <v>Categorías</v>
      </c>
      <c r="B36" s="114" t="s">
        <v>48</v>
      </c>
      <c r="C36" s="116" t="s">
        <v>66</v>
      </c>
      <c r="D36" s="116"/>
      <c r="E36" s="116"/>
      <c r="F36" s="116" t="s">
        <v>55</v>
      </c>
      <c r="G36" s="116"/>
      <c r="H36" s="116"/>
      <c r="I36" s="116" t="s">
        <v>54</v>
      </c>
      <c r="J36" s="116"/>
      <c r="K36" s="116"/>
      <c r="L36" s="116" t="s">
        <v>65</v>
      </c>
      <c r="M36" s="116"/>
      <c r="N36" s="116"/>
      <c r="O36" s="116" t="s">
        <v>64</v>
      </c>
      <c r="P36" s="116"/>
      <c r="Q36" s="116"/>
    </row>
    <row r="37" spans="1:17" customFormat="1">
      <c r="A37" s="113"/>
      <c r="B37" s="115"/>
      <c r="C37" s="26" t="s">
        <v>51</v>
      </c>
      <c r="D37" s="85" t="s">
        <v>74</v>
      </c>
      <c r="E37" s="26" t="s">
        <v>50</v>
      </c>
      <c r="F37" s="26" t="s">
        <v>51</v>
      </c>
      <c r="G37" s="85" t="s">
        <v>74</v>
      </c>
      <c r="H37" s="26" t="s">
        <v>50</v>
      </c>
      <c r="I37" s="26" t="s">
        <v>51</v>
      </c>
      <c r="J37" s="85" t="s">
        <v>74</v>
      </c>
      <c r="K37" s="26" t="s">
        <v>50</v>
      </c>
      <c r="L37" s="26" t="s">
        <v>51</v>
      </c>
      <c r="M37" s="85" t="s">
        <v>74</v>
      </c>
      <c r="N37" s="26" t="s">
        <v>50</v>
      </c>
      <c r="O37" s="26" t="s">
        <v>51</v>
      </c>
      <c r="P37" s="85" t="s">
        <v>74</v>
      </c>
      <c r="Q37" s="26" t="s">
        <v>50</v>
      </c>
    </row>
    <row r="39" spans="1:17" customFormat="1">
      <c r="A39" s="7" t="str">
        <f>A6</f>
        <v>Total Nacional</v>
      </c>
      <c r="B39" s="25">
        <f t="shared" ref="B39:Q39" si="11">B6</f>
        <v>1827899.7813685513</v>
      </c>
      <c r="C39" s="25">
        <f t="shared" si="11"/>
        <v>158812.59015384584</v>
      </c>
      <c r="D39" s="24">
        <f t="shared" si="11"/>
        <v>8.6882547813941216</v>
      </c>
      <c r="E39" s="24">
        <f t="shared" si="11"/>
        <v>8.890431844259588</v>
      </c>
      <c r="F39" s="25">
        <f t="shared" si="11"/>
        <v>374484.09313239215</v>
      </c>
      <c r="G39" s="24">
        <f t="shared" si="11"/>
        <v>20.487123908511844</v>
      </c>
      <c r="H39" s="24">
        <f t="shared" si="11"/>
        <v>6.9099429998036817</v>
      </c>
      <c r="I39" s="25">
        <f t="shared" si="11"/>
        <v>1090799.6267345501</v>
      </c>
      <c r="J39" s="24">
        <f t="shared" si="11"/>
        <v>59.675023644779188</v>
      </c>
      <c r="K39" s="24">
        <f t="shared" si="11"/>
        <v>5.9681694083721339</v>
      </c>
      <c r="L39" s="25">
        <f t="shared" si="11"/>
        <v>80785.199866010444</v>
      </c>
      <c r="M39" s="24">
        <f t="shared" si="11"/>
        <v>4.4195639547331442</v>
      </c>
      <c r="N39" s="24">
        <f t="shared" si="11"/>
        <v>5.4071133805018565</v>
      </c>
      <c r="O39" s="25">
        <f t="shared" si="11"/>
        <v>123018.27148175288</v>
      </c>
      <c r="P39" s="24">
        <f t="shared" si="11"/>
        <v>6.7300337105817096</v>
      </c>
      <c r="Q39" s="24">
        <f t="shared" si="11"/>
        <v>7.3081494977803318</v>
      </c>
    </row>
    <row r="40" spans="1:17" customFormat="1">
      <c r="A40" s="23"/>
      <c r="B40" s="19"/>
      <c r="C40" s="19"/>
      <c r="D40" s="22"/>
      <c r="E40" s="22"/>
      <c r="F40" s="19"/>
      <c r="G40" s="22"/>
      <c r="H40" s="22"/>
      <c r="I40" s="19"/>
      <c r="J40" s="22"/>
      <c r="K40" s="22"/>
      <c r="L40" s="19"/>
      <c r="M40" s="22"/>
      <c r="N40" s="22"/>
      <c r="O40" s="19"/>
      <c r="P40" s="22"/>
      <c r="Q40" s="22"/>
    </row>
    <row r="41" spans="1:17" customFormat="1">
      <c r="A41" s="7" t="s">
        <v>26</v>
      </c>
      <c r="B41" s="86"/>
      <c r="C41" s="86"/>
      <c r="D41" s="97"/>
      <c r="E41" s="87"/>
      <c r="F41" s="86"/>
      <c r="G41" s="97"/>
      <c r="H41" s="87"/>
      <c r="I41" s="86"/>
      <c r="J41" s="97"/>
      <c r="K41" s="87"/>
      <c r="L41" s="86"/>
      <c r="M41" s="97"/>
      <c r="N41" s="87"/>
      <c r="O41" s="86"/>
      <c r="P41" s="97"/>
      <c r="Q41" s="87"/>
    </row>
    <row r="42" spans="1:17" customFormat="1">
      <c r="A42" s="5" t="s">
        <v>25</v>
      </c>
      <c r="B42" s="21">
        <f t="shared" ref="B42:B52" si="12">SUM(C42,F42,I42,L42,O42)</f>
        <v>684690.03477341891</v>
      </c>
      <c r="C42" s="21">
        <f>[1]ProEmp!C81</f>
        <v>13005.111676832084</v>
      </c>
      <c r="D42" s="20">
        <f t="shared" ref="D42:D52" si="13">IF(ISNUMBER(C42/$B42*100),C42/$B42*100,0)</f>
        <v>1.8994159424469792</v>
      </c>
      <c r="E42" s="20">
        <f>[1]ProEmp!D81</f>
        <v>6.154253412259278</v>
      </c>
      <c r="F42" s="21">
        <f>[1]ProEmp!E81</f>
        <v>126925.72892058625</v>
      </c>
      <c r="G42" s="20">
        <f t="shared" ref="G42:G52" si="14">IF(ISNUMBER(F42/$B42*100),F42/$B42*100,0)</f>
        <v>18.537691871415824</v>
      </c>
      <c r="H42" s="20">
        <f>[1]ProEmp!F81</f>
        <v>5.3134475427125842</v>
      </c>
      <c r="I42" s="21">
        <f>[1]ProEmp!G81</f>
        <v>473495.88460443279</v>
      </c>
      <c r="J42" s="20">
        <f t="shared" ref="J42:J52" si="15">IF(ISNUMBER(I42/$B42*100),I42/$B42*100,0)</f>
        <v>69.15477961660774</v>
      </c>
      <c r="K42" s="20">
        <f>[1]ProEmp!H81</f>
        <v>4.604178372820833</v>
      </c>
      <c r="L42" s="21">
        <f>[1]ProEmp!I81</f>
        <v>58197.022230866001</v>
      </c>
      <c r="M42" s="20">
        <f t="shared" ref="M42:M52" si="16">IF(ISNUMBER(L42/$B42*100),L42/$B42*100,0)</f>
        <v>8.499761830201729</v>
      </c>
      <c r="N42" s="20">
        <f>[1]ProEmp!J81</f>
        <v>4.5315242082022769</v>
      </c>
      <c r="O42" s="21">
        <f>[1]ProEmp!K81</f>
        <v>13066.287340701772</v>
      </c>
      <c r="P42" s="20">
        <f t="shared" ref="P42:P52" si="17">IF(ISNUMBER(O42/$B42*100),O42/$B42*100,0)</f>
        <v>1.9083507393277213</v>
      </c>
      <c r="Q42" s="20">
        <f>[1]ProEmp!L81</f>
        <v>6.2657678971548316</v>
      </c>
    </row>
    <row r="43" spans="1:17" customFormat="1">
      <c r="A43" s="5" t="s">
        <v>24</v>
      </c>
      <c r="B43" s="21">
        <f t="shared" si="12"/>
        <v>6550.0891153373832</v>
      </c>
      <c r="C43" s="21">
        <f>[1]ProEmp!C82</f>
        <v>0</v>
      </c>
      <c r="D43" s="20">
        <f t="shared" si="13"/>
        <v>0</v>
      </c>
      <c r="E43" s="20" t="str">
        <f>[1]ProEmp!D82</f>
        <v>.</v>
      </c>
      <c r="F43" s="21">
        <f>[1]ProEmp!E82</f>
        <v>1153.7342366301007</v>
      </c>
      <c r="G43" s="20">
        <f t="shared" si="14"/>
        <v>17.614023508910289</v>
      </c>
      <c r="H43" s="20">
        <f>[1]ProEmp!F82</f>
        <v>5.692058162201997</v>
      </c>
      <c r="I43" s="21">
        <f>[1]ProEmp!G82</f>
        <v>4131.986662872192</v>
      </c>
      <c r="J43" s="20">
        <f t="shared" si="15"/>
        <v>63.082907577500357</v>
      </c>
      <c r="K43" s="20">
        <f>[1]ProEmp!H82</f>
        <v>4.8975195157118252</v>
      </c>
      <c r="L43" s="21">
        <f>[1]ProEmp!I82</f>
        <v>1094.9334153622503</v>
      </c>
      <c r="M43" s="20">
        <f t="shared" si="16"/>
        <v>16.716313260508247</v>
      </c>
      <c r="N43" s="20">
        <f>[1]ProEmp!J82</f>
        <v>6.666666666666667</v>
      </c>
      <c r="O43" s="21">
        <f>[1]ProEmp!K82</f>
        <v>169.43480047283947</v>
      </c>
      <c r="P43" s="20">
        <f t="shared" si="17"/>
        <v>2.5867556530810987</v>
      </c>
      <c r="Q43" s="20">
        <f>[1]ProEmp!L82</f>
        <v>11</v>
      </c>
    </row>
    <row r="44" spans="1:17" customFormat="1">
      <c r="A44" s="5" t="s">
        <v>23</v>
      </c>
      <c r="B44" s="21">
        <f t="shared" si="12"/>
        <v>233416.29260458951</v>
      </c>
      <c r="C44" s="21">
        <f>[1]ProEmp!C83</f>
        <v>24128.06888534833</v>
      </c>
      <c r="D44" s="20">
        <f t="shared" si="13"/>
        <v>10.336925763027869</v>
      </c>
      <c r="E44" s="20">
        <f>[1]ProEmp!D83</f>
        <v>8.1177262431517381</v>
      </c>
      <c r="F44" s="21">
        <f>[1]ProEmp!E83</f>
        <v>53440.930772365471</v>
      </c>
      <c r="G44" s="20">
        <f t="shared" si="14"/>
        <v>22.895115921875753</v>
      </c>
      <c r="H44" s="20">
        <f>[1]ProEmp!F83</f>
        <v>6.251794386729979</v>
      </c>
      <c r="I44" s="21">
        <f>[1]ProEmp!G83</f>
        <v>141595.91868980261</v>
      </c>
      <c r="J44" s="20">
        <f t="shared" si="15"/>
        <v>60.662397260189579</v>
      </c>
      <c r="K44" s="20">
        <f>[1]ProEmp!H83</f>
        <v>6.9742341462683788</v>
      </c>
      <c r="L44" s="21">
        <f>[1]ProEmp!I83</f>
        <v>3535.4146624214754</v>
      </c>
      <c r="M44" s="20">
        <f t="shared" si="16"/>
        <v>1.5146391980488343</v>
      </c>
      <c r="N44" s="20">
        <f>[1]ProEmp!J83</f>
        <v>6.8035623551984141</v>
      </c>
      <c r="O44" s="21">
        <f>[1]ProEmp!K83</f>
        <v>10715.959594651611</v>
      </c>
      <c r="P44" s="20">
        <f t="shared" si="17"/>
        <v>4.5909218568579515</v>
      </c>
      <c r="Q44" s="20">
        <f>[1]ProEmp!L83</f>
        <v>6.6514454525209725</v>
      </c>
    </row>
    <row r="45" spans="1:17" customFormat="1">
      <c r="A45" s="5" t="s">
        <v>22</v>
      </c>
      <c r="B45" s="21">
        <f t="shared" si="12"/>
        <v>3295.9003922771167</v>
      </c>
      <c r="C45" s="21">
        <f>[1]ProEmp!C84</f>
        <v>684.62267452225171</v>
      </c>
      <c r="D45" s="20">
        <f t="shared" si="13"/>
        <v>20.771946753198154</v>
      </c>
      <c r="E45" s="20">
        <f>[1]ProEmp!D84</f>
        <v>11.33590697143438</v>
      </c>
      <c r="F45" s="21">
        <f>[1]ProEmp!E84</f>
        <v>0</v>
      </c>
      <c r="G45" s="20">
        <f t="shared" si="14"/>
        <v>0</v>
      </c>
      <c r="H45" s="20" t="str">
        <f>[1]ProEmp!F84</f>
        <v>.</v>
      </c>
      <c r="I45" s="21">
        <f>[1]ProEmp!G84</f>
        <v>1948.9908903573416</v>
      </c>
      <c r="J45" s="20">
        <f t="shared" si="15"/>
        <v>59.13379223850864</v>
      </c>
      <c r="K45" s="20">
        <f>[1]ProEmp!H84</f>
        <v>7.2788786883068273</v>
      </c>
      <c r="L45" s="21">
        <f>[1]ProEmp!I84</f>
        <v>0</v>
      </c>
      <c r="M45" s="20">
        <f t="shared" si="16"/>
        <v>0</v>
      </c>
      <c r="N45" s="20" t="str">
        <f>[1]ProEmp!J84</f>
        <v>.</v>
      </c>
      <c r="O45" s="21">
        <f>[1]ProEmp!K84</f>
        <v>662.28682739752321</v>
      </c>
      <c r="P45" s="20">
        <f t="shared" si="17"/>
        <v>20.094261008293199</v>
      </c>
      <c r="Q45" s="20">
        <f>[1]ProEmp!L84</f>
        <v>9.1773395916473461</v>
      </c>
    </row>
    <row r="46" spans="1:17" customFormat="1">
      <c r="A46" s="5" t="s">
        <v>21</v>
      </c>
      <c r="B46" s="21">
        <f t="shared" si="12"/>
        <v>121048.85436172923</v>
      </c>
      <c r="C46" s="21">
        <f>[1]ProEmp!C85</f>
        <v>21679.978541855784</v>
      </c>
      <c r="D46" s="20">
        <f t="shared" si="13"/>
        <v>17.91010634191522</v>
      </c>
      <c r="E46" s="20">
        <f>[1]ProEmp!D85</f>
        <v>6.2151108358347704</v>
      </c>
      <c r="F46" s="21">
        <f>[1]ProEmp!E85</f>
        <v>18553.043663692024</v>
      </c>
      <c r="G46" s="20">
        <f t="shared" si="14"/>
        <v>15.326905621304046</v>
      </c>
      <c r="H46" s="20">
        <f>[1]ProEmp!F85</f>
        <v>7.4266829567249051</v>
      </c>
      <c r="I46" s="21">
        <f>[1]ProEmp!G85</f>
        <v>72056.738031209621</v>
      </c>
      <c r="J46" s="20">
        <f t="shared" si="15"/>
        <v>59.526988843597891</v>
      </c>
      <c r="K46" s="20">
        <f>[1]ProEmp!H85</f>
        <v>5.8045245914809263</v>
      </c>
      <c r="L46" s="21">
        <f>[1]ProEmp!I85</f>
        <v>3201.6479001256403</v>
      </c>
      <c r="M46" s="20">
        <f t="shared" si="16"/>
        <v>2.6449220994344844</v>
      </c>
      <c r="N46" s="20">
        <f>[1]ProEmp!J85</f>
        <v>4.6455723650129173</v>
      </c>
      <c r="O46" s="21">
        <f>[1]ProEmp!K85</f>
        <v>5557.4462248461568</v>
      </c>
      <c r="P46" s="20">
        <f t="shared" si="17"/>
        <v>4.5910770937483543</v>
      </c>
      <c r="Q46" s="20">
        <f>[1]ProEmp!L85</f>
        <v>7.2789612913526547</v>
      </c>
    </row>
    <row r="47" spans="1:17" customFormat="1">
      <c r="A47" s="5" t="s">
        <v>20</v>
      </c>
      <c r="B47" s="21">
        <f t="shared" si="12"/>
        <v>355809.57009272557</v>
      </c>
      <c r="C47" s="21">
        <f>[1]ProEmp!C86</f>
        <v>33652.874458445272</v>
      </c>
      <c r="D47" s="20">
        <f t="shared" si="13"/>
        <v>9.4581139146075195</v>
      </c>
      <c r="E47" s="20">
        <f>[1]ProEmp!D86</f>
        <v>9.1635977091514125</v>
      </c>
      <c r="F47" s="21">
        <f>[1]ProEmp!E86</f>
        <v>83448.180141615318</v>
      </c>
      <c r="G47" s="20">
        <f t="shared" si="14"/>
        <v>23.453045436599233</v>
      </c>
      <c r="H47" s="20">
        <f>[1]ProEmp!F86</f>
        <v>7.464662125965857</v>
      </c>
      <c r="I47" s="21">
        <f>[1]ProEmp!G86</f>
        <v>220011.71242769706</v>
      </c>
      <c r="J47" s="20">
        <f t="shared" si="15"/>
        <v>61.834118843504129</v>
      </c>
      <c r="K47" s="20">
        <f>[1]ProEmp!H86</f>
        <v>6.9624700849484888</v>
      </c>
      <c r="L47" s="21">
        <f>[1]ProEmp!I86</f>
        <v>3023.516294238113</v>
      </c>
      <c r="M47" s="20">
        <f t="shared" si="16"/>
        <v>0.84975687794180776</v>
      </c>
      <c r="N47" s="20">
        <f>[1]ProEmp!J86</f>
        <v>7.935662426908177</v>
      </c>
      <c r="O47" s="21">
        <f>[1]ProEmp!K86</f>
        <v>15673.286770729836</v>
      </c>
      <c r="P47" s="20">
        <f t="shared" si="17"/>
        <v>4.4049649273473186</v>
      </c>
      <c r="Q47" s="20">
        <f>[1]ProEmp!L86</f>
        <v>8.3233704281193948</v>
      </c>
    </row>
    <row r="48" spans="1:17" customFormat="1">
      <c r="A48" s="5" t="s">
        <v>19</v>
      </c>
      <c r="B48" s="21">
        <f t="shared" si="12"/>
        <v>55780.334146322253</v>
      </c>
      <c r="C48" s="21">
        <f>[1]ProEmp!C87</f>
        <v>5331.216737536959</v>
      </c>
      <c r="D48" s="20">
        <f t="shared" si="13"/>
        <v>9.5575202607287721</v>
      </c>
      <c r="E48" s="20">
        <f>[1]ProEmp!D87</f>
        <v>8.6063483654544832</v>
      </c>
      <c r="F48" s="21">
        <f>[1]ProEmp!E87</f>
        <v>15912.384642200304</v>
      </c>
      <c r="G48" s="20">
        <f t="shared" si="14"/>
        <v>28.526872213528055</v>
      </c>
      <c r="H48" s="20">
        <f>[1]ProEmp!F87</f>
        <v>7.0881450764506431</v>
      </c>
      <c r="I48" s="21">
        <f>[1]ProEmp!G87</f>
        <v>31679.311517948889</v>
      </c>
      <c r="J48" s="20">
        <f t="shared" si="15"/>
        <v>56.792975522247914</v>
      </c>
      <c r="K48" s="20">
        <f>[1]ProEmp!H87</f>
        <v>7.2659296424587527</v>
      </c>
      <c r="L48" s="21">
        <f>[1]ProEmp!I87</f>
        <v>443.16815431340206</v>
      </c>
      <c r="M48" s="20">
        <f t="shared" si="16"/>
        <v>0.7944881670140036</v>
      </c>
      <c r="N48" s="20">
        <f>[1]ProEmp!J87</f>
        <v>8.7944116988983954</v>
      </c>
      <c r="O48" s="21">
        <f>[1]ProEmp!K87</f>
        <v>2414.2530943226984</v>
      </c>
      <c r="P48" s="20">
        <f t="shared" si="17"/>
        <v>4.3281438364812601</v>
      </c>
      <c r="Q48" s="20">
        <f>[1]ProEmp!L87</f>
        <v>7.3855419112309884</v>
      </c>
    </row>
    <row r="49" spans="1:17" customFormat="1">
      <c r="A49" s="5" t="s">
        <v>18</v>
      </c>
      <c r="B49" s="21">
        <f t="shared" si="12"/>
        <v>33530.906264728241</v>
      </c>
      <c r="C49" s="21">
        <f>[1]ProEmp!C88</f>
        <v>5778.0616609234576</v>
      </c>
      <c r="D49" s="20">
        <f t="shared" si="13"/>
        <v>17.232047399212423</v>
      </c>
      <c r="E49" s="20">
        <f>[1]ProEmp!D88</f>
        <v>11.820439131538295</v>
      </c>
      <c r="F49" s="21">
        <f>[1]ProEmp!E88</f>
        <v>6694.2013440830397</v>
      </c>
      <c r="G49" s="20">
        <f t="shared" si="14"/>
        <v>19.964272039747371</v>
      </c>
      <c r="H49" s="20">
        <f>[1]ProEmp!F88</f>
        <v>9.7465214873957127</v>
      </c>
      <c r="I49" s="21">
        <f>[1]ProEmp!G88</f>
        <v>19077.531480257185</v>
      </c>
      <c r="J49" s="20">
        <f t="shared" si="15"/>
        <v>56.895364919871497</v>
      </c>
      <c r="K49" s="20">
        <f>[1]ProEmp!H88</f>
        <v>8.5148062114992804</v>
      </c>
      <c r="L49" s="21">
        <f>[1]ProEmp!I88</f>
        <v>351.87519299879739</v>
      </c>
      <c r="M49" s="20">
        <f t="shared" si="16"/>
        <v>1.0494055550444252</v>
      </c>
      <c r="N49" s="20">
        <f>[1]ProEmp!J88</f>
        <v>12</v>
      </c>
      <c r="O49" s="21">
        <f>[1]ProEmp!K88</f>
        <v>1629.2365864657631</v>
      </c>
      <c r="P49" s="20">
        <f t="shared" si="17"/>
        <v>4.8589100861242933</v>
      </c>
      <c r="Q49" s="20">
        <f>[1]ProEmp!L88</f>
        <v>10.124988551833606</v>
      </c>
    </row>
    <row r="50" spans="1:17" customFormat="1">
      <c r="A50" s="5" t="s">
        <v>17</v>
      </c>
      <c r="B50" s="21">
        <f t="shared" si="12"/>
        <v>248054.55847185189</v>
      </c>
      <c r="C50" s="21">
        <f>[1]ProEmp!C89</f>
        <v>27340.591933043601</v>
      </c>
      <c r="D50" s="20">
        <f t="shared" si="13"/>
        <v>11.022007457341724</v>
      </c>
      <c r="E50" s="20">
        <f>[1]ProEmp!D89</f>
        <v>9.1313953683645472</v>
      </c>
      <c r="F50" s="21">
        <f>[1]ProEmp!E89</f>
        <v>66544.054487715286</v>
      </c>
      <c r="G50" s="20">
        <f t="shared" si="14"/>
        <v>26.826378397422761</v>
      </c>
      <c r="H50" s="20">
        <f>[1]ProEmp!F89</f>
        <v>9.0420918979093887</v>
      </c>
      <c r="I50" s="21">
        <f>[1]ProEmp!G89</f>
        <v>124885.41895309665</v>
      </c>
      <c r="J50" s="20">
        <f t="shared" si="15"/>
        <v>50.345947973081927</v>
      </c>
      <c r="K50" s="20">
        <f>[1]ProEmp!H89</f>
        <v>6.6688061617917915</v>
      </c>
      <c r="L50" s="21">
        <f>[1]ProEmp!I89</f>
        <v>3794.5789696957854</v>
      </c>
      <c r="M50" s="20">
        <f t="shared" si="16"/>
        <v>1.5297356327867593</v>
      </c>
      <c r="N50" s="20">
        <f>[1]ProEmp!J89</f>
        <v>7.5591966035587062</v>
      </c>
      <c r="O50" s="21">
        <f>[1]ProEmp!K89</f>
        <v>25489.914128300577</v>
      </c>
      <c r="P50" s="20">
        <f t="shared" si="17"/>
        <v>10.275930539366829</v>
      </c>
      <c r="Q50" s="20">
        <f>[1]ProEmp!L89</f>
        <v>7.1907502492130186</v>
      </c>
    </row>
    <row r="51" spans="1:17" customFormat="1">
      <c r="A51" s="5" t="s">
        <v>5</v>
      </c>
      <c r="B51" s="21">
        <f t="shared" si="12"/>
        <v>6104.6626561558187</v>
      </c>
      <c r="C51" s="21">
        <f>[1]ProEmp!C90</f>
        <v>877.74257792137837</v>
      </c>
      <c r="D51" s="20">
        <f t="shared" si="13"/>
        <v>14.378232301440613</v>
      </c>
      <c r="E51" s="20">
        <f>[1]ProEmp!D90</f>
        <v>8.8966107057383947</v>
      </c>
      <c r="F51" s="21">
        <f>[1]ProEmp!E90</f>
        <v>1811.834923516215</v>
      </c>
      <c r="G51" s="20">
        <f t="shared" si="14"/>
        <v>29.679525725949773</v>
      </c>
      <c r="H51" s="20">
        <f>[1]ProEmp!F90</f>
        <v>6.660950370820709</v>
      </c>
      <c r="I51" s="21">
        <f>[1]ProEmp!G90</f>
        <v>1916.1334768839381</v>
      </c>
      <c r="J51" s="20">
        <f t="shared" si="15"/>
        <v>31.388032145424905</v>
      </c>
      <c r="K51" s="20">
        <f>[1]ProEmp!H90</f>
        <v>6.6</v>
      </c>
      <c r="L51" s="21">
        <f>[1]ProEmp!I90</f>
        <v>716.90150815396464</v>
      </c>
      <c r="M51" s="20">
        <f t="shared" si="16"/>
        <v>11.743507357135544</v>
      </c>
      <c r="N51" s="20">
        <f>[1]ProEmp!J90</f>
        <v>4.3818283972444574</v>
      </c>
      <c r="O51" s="21">
        <f>[1]ProEmp!K90</f>
        <v>782.05016968032351</v>
      </c>
      <c r="P51" s="20">
        <f t="shared" si="17"/>
        <v>12.810702470049181</v>
      </c>
      <c r="Q51" s="20">
        <f>[1]ProEmp!L90</f>
        <v>4.5999192151446966</v>
      </c>
    </row>
    <row r="52" spans="1:17" customFormat="1">
      <c r="A52" s="5" t="s">
        <v>4</v>
      </c>
      <c r="B52" s="21">
        <f t="shared" si="12"/>
        <v>79618.578489434585</v>
      </c>
      <c r="C52" s="21">
        <f>[1]ProEmp!C91</f>
        <v>26334.321007416573</v>
      </c>
      <c r="D52" s="20">
        <f t="shared" si="13"/>
        <v>33.075598066487892</v>
      </c>
      <c r="E52" s="20">
        <f>[1]ProEmp!D91</f>
        <v>11.458104726224613</v>
      </c>
      <c r="F52" s="21">
        <f>[1]ProEmp!E91</f>
        <v>0</v>
      </c>
      <c r="G52" s="20">
        <f t="shared" si="14"/>
        <v>0</v>
      </c>
      <c r="H52" s="20" t="str">
        <f>[1]ProEmp!F91</f>
        <v>.</v>
      </c>
      <c r="I52" s="21">
        <f>[1]ProEmp!G91</f>
        <v>0</v>
      </c>
      <c r="J52" s="20">
        <f t="shared" si="15"/>
        <v>0</v>
      </c>
      <c r="K52" s="20" t="str">
        <f>[1]ProEmp!H91</f>
        <v>.</v>
      </c>
      <c r="L52" s="21">
        <f>[1]ProEmp!I91</f>
        <v>6426.141537834772</v>
      </c>
      <c r="M52" s="20">
        <f t="shared" si="16"/>
        <v>8.0711583398685303</v>
      </c>
      <c r="N52" s="20">
        <f>[1]ProEmp!J91</f>
        <v>8.9950010989595359</v>
      </c>
      <c r="O52" s="21">
        <f>[1]ProEmp!K91</f>
        <v>46858.115944183235</v>
      </c>
      <c r="P52" s="20">
        <f t="shared" si="17"/>
        <v>58.853243593643569</v>
      </c>
      <c r="Q52" s="20">
        <f>[1]ProEmp!L91</f>
        <v>7.350198041562864</v>
      </c>
    </row>
    <row r="53" spans="1:17" customFormat="1">
      <c r="A53" s="5"/>
      <c r="B53" s="21"/>
      <c r="C53" s="21"/>
      <c r="D53" s="20"/>
      <c r="E53" s="20"/>
      <c r="F53" s="21"/>
      <c r="G53" s="20"/>
      <c r="H53" s="20"/>
      <c r="I53" s="21"/>
      <c r="J53" s="20"/>
      <c r="K53" s="20"/>
      <c r="L53" s="21"/>
      <c r="M53" s="20"/>
      <c r="N53" s="20"/>
      <c r="O53" s="21"/>
      <c r="P53" s="20"/>
      <c r="Q53" s="20"/>
    </row>
    <row r="54" spans="1:17" customFormat="1">
      <c r="A54" s="7" t="s">
        <v>16</v>
      </c>
      <c r="B54" s="86"/>
      <c r="C54" s="86"/>
      <c r="D54" s="97"/>
      <c r="E54" s="87"/>
      <c r="F54" s="86"/>
      <c r="G54" s="97"/>
      <c r="H54" s="87"/>
      <c r="I54" s="86"/>
      <c r="J54" s="97"/>
      <c r="K54" s="87"/>
      <c r="L54" s="86"/>
      <c r="M54" s="97"/>
      <c r="N54" s="87"/>
      <c r="O54" s="86"/>
      <c r="P54" s="97"/>
      <c r="Q54" s="87"/>
    </row>
    <row r="55" spans="1:17" customFormat="1">
      <c r="A55" s="5" t="s">
        <v>15</v>
      </c>
      <c r="B55" s="21">
        <f t="shared" ref="B55:B66" si="18">SUM(C55,F55,I55,L55,O55)</f>
        <v>73777.9980360466</v>
      </c>
      <c r="C55" s="21">
        <f>[1]ProEmp!C93</f>
        <v>12516.155292322423</v>
      </c>
      <c r="D55" s="20">
        <f t="shared" ref="D55:D66" si="19">IF(ISNUMBER(C55/$B55*100),C55/$B55*100,0)</f>
        <v>16.964617671256484</v>
      </c>
      <c r="E55" s="20">
        <f>[1]ProEmp!D93</f>
        <v>12.117358309724359</v>
      </c>
      <c r="F55" s="21">
        <f>[1]ProEmp!E93</f>
        <v>28752.101366802552</v>
      </c>
      <c r="G55" s="20">
        <f t="shared" ref="G55:G66" si="20">IF(ISNUMBER(F55/$B55*100),F55/$B55*100,0)</f>
        <v>38.971105386669336</v>
      </c>
      <c r="H55" s="20">
        <f>[1]ProEmp!F93</f>
        <v>12.453233091539603</v>
      </c>
      <c r="I55" s="21">
        <f>[1]ProEmp!G93</f>
        <v>22368.74640647486</v>
      </c>
      <c r="J55" s="20">
        <f t="shared" ref="J55:J66" si="21">IF(ISNUMBER(I55/$B55*100),I55/$B55*100,0)</f>
        <v>30.318993469497364</v>
      </c>
      <c r="K55" s="20">
        <f>[1]ProEmp!H93</f>
        <v>10.111729106054858</v>
      </c>
      <c r="L55" s="21">
        <f>[1]ProEmp!I93</f>
        <v>1012.9707091192557</v>
      </c>
      <c r="M55" s="20">
        <f t="shared" ref="M55:M66" si="22">IF(ISNUMBER(L55/$B55*100),L55/$B55*100,0)</f>
        <v>1.3729983681914715</v>
      </c>
      <c r="N55" s="20">
        <f>[1]ProEmp!J93</f>
        <v>9.0274886873439701</v>
      </c>
      <c r="O55" s="21">
        <f>[1]ProEmp!K93</f>
        <v>9128.0242613274986</v>
      </c>
      <c r="P55" s="20">
        <f t="shared" ref="P55:P66" si="23">IF(ISNUMBER(O55/$B55*100),O55/$B55*100,0)</f>
        <v>12.372285104385334</v>
      </c>
      <c r="Q55" s="20">
        <f>[1]ProEmp!L93</f>
        <v>10.604669921590911</v>
      </c>
    </row>
    <row r="56" spans="1:17" customFormat="1">
      <c r="A56" s="5" t="s">
        <v>14</v>
      </c>
      <c r="B56" s="21">
        <f t="shared" si="18"/>
        <v>30344.820160774299</v>
      </c>
      <c r="C56" s="6">
        <f>[1]ProEmp!C94</f>
        <v>5762.6255719892442</v>
      </c>
      <c r="D56" s="20">
        <f t="shared" si="19"/>
        <v>18.990475281967203</v>
      </c>
      <c r="E56" s="2">
        <f>[1]ProEmp!D94</f>
        <v>12.686996690644197</v>
      </c>
      <c r="F56" s="6">
        <f>[1]ProEmp!E94</f>
        <v>3107.325465907692</v>
      </c>
      <c r="G56" s="20">
        <f t="shared" si="20"/>
        <v>10.240052336590956</v>
      </c>
      <c r="H56" s="2">
        <f>[1]ProEmp!F94</f>
        <v>9.8767610855558932</v>
      </c>
      <c r="I56" s="6">
        <f>[1]ProEmp!G94</f>
        <v>20643.147495007001</v>
      </c>
      <c r="J56" s="20">
        <f t="shared" si="21"/>
        <v>68.028570891620191</v>
      </c>
      <c r="K56" s="2">
        <f>[1]ProEmp!H94</f>
        <v>8.3206967919875066</v>
      </c>
      <c r="L56" s="6">
        <f>[1]ProEmp!I94</f>
        <v>443.16815431340206</v>
      </c>
      <c r="M56" s="20">
        <f t="shared" si="22"/>
        <v>1.4604408659052466</v>
      </c>
      <c r="N56" s="2">
        <f>[1]ProEmp!J94</f>
        <v>6.4409358827194945</v>
      </c>
      <c r="O56" s="6">
        <f>[1]ProEmp!K94</f>
        <v>388.55347355696063</v>
      </c>
      <c r="P56" s="20">
        <f t="shared" si="23"/>
        <v>1.2804606239164016</v>
      </c>
      <c r="Q56" s="2">
        <f>[1]ProEmp!L94</f>
        <v>10.188793991325811</v>
      </c>
    </row>
    <row r="57" spans="1:17" customFormat="1">
      <c r="A57" s="5" t="s">
        <v>13</v>
      </c>
      <c r="B57" s="21">
        <f t="shared" si="18"/>
        <v>26031.020050475341</v>
      </c>
      <c r="C57" s="21">
        <f>[1]ProEmp!C95</f>
        <v>5765.3063244671957</v>
      </c>
      <c r="D57" s="20">
        <f t="shared" si="19"/>
        <v>22.147830985063216</v>
      </c>
      <c r="E57" s="20">
        <f>[1]ProEmp!D95</f>
        <v>11.170666921287241</v>
      </c>
      <c r="F57" s="21">
        <f>[1]ProEmp!E95</f>
        <v>3799.9552420006257</v>
      </c>
      <c r="G57" s="20">
        <f t="shared" si="20"/>
        <v>14.597796147182624</v>
      </c>
      <c r="H57" s="20">
        <f>[1]ProEmp!F95</f>
        <v>9.5940721533258504</v>
      </c>
      <c r="I57" s="21">
        <f>[1]ProEmp!G95</f>
        <v>13153.343913086928</v>
      </c>
      <c r="J57" s="20">
        <f t="shared" si="21"/>
        <v>50.529498604288236</v>
      </c>
      <c r="K57" s="20">
        <f>[1]ProEmp!H95</f>
        <v>10.231857703688311</v>
      </c>
      <c r="L57" s="21">
        <f>[1]ProEmp!I95</f>
        <v>949.01335886996173</v>
      </c>
      <c r="M57" s="20">
        <f t="shared" si="22"/>
        <v>3.6457017705406138</v>
      </c>
      <c r="N57" s="20">
        <f>[1]ProEmp!J95</f>
        <v>13.181129165072536</v>
      </c>
      <c r="O57" s="21">
        <f>[1]ProEmp!K95</f>
        <v>2363.4012120506313</v>
      </c>
      <c r="P57" s="20">
        <f t="shared" si="23"/>
        <v>9.0791724929253181</v>
      </c>
      <c r="Q57" s="20">
        <f>[1]ProEmp!L95</f>
        <v>10.725494701617633</v>
      </c>
    </row>
    <row r="58" spans="1:17" customFormat="1">
      <c r="A58" s="5" t="s">
        <v>12</v>
      </c>
      <c r="B58" s="21">
        <f t="shared" si="18"/>
        <v>232655.09265473078</v>
      </c>
      <c r="C58" s="21">
        <f>[1]ProEmp!C96</f>
        <v>21742.273151288126</v>
      </c>
      <c r="D58" s="20">
        <f t="shared" si="19"/>
        <v>9.3452814220381182</v>
      </c>
      <c r="E58" s="20">
        <f>[1]ProEmp!D96</f>
        <v>9.6517433550396188</v>
      </c>
      <c r="F58" s="21">
        <f>[1]ProEmp!E96</f>
        <v>56968.942923383314</v>
      </c>
      <c r="G58" s="20">
        <f t="shared" si="20"/>
        <v>24.486437100230361</v>
      </c>
      <c r="H58" s="20">
        <f>[1]ProEmp!F96</f>
        <v>7.7023995961183163</v>
      </c>
      <c r="I58" s="21">
        <f>[1]ProEmp!G96</f>
        <v>142538.77762942115</v>
      </c>
      <c r="J58" s="20">
        <f t="shared" si="21"/>
        <v>61.266132627044726</v>
      </c>
      <c r="K58" s="20">
        <f>[1]ProEmp!H96</f>
        <v>6.8076369451683973</v>
      </c>
      <c r="L58" s="21">
        <f>[1]ProEmp!I96</f>
        <v>1567.3650163842121</v>
      </c>
      <c r="M58" s="20">
        <f t="shared" si="22"/>
        <v>0.67368609837835913</v>
      </c>
      <c r="N58" s="20">
        <f>[1]ProEmp!J96</f>
        <v>9.1138026136070529</v>
      </c>
      <c r="O58" s="21">
        <f>[1]ProEmp!K96</f>
        <v>9837.7339342539708</v>
      </c>
      <c r="P58" s="20">
        <f t="shared" si="23"/>
        <v>4.2284627523084355</v>
      </c>
      <c r="Q58" s="20">
        <f>[1]ProEmp!L96</f>
        <v>7.7315464209371543</v>
      </c>
    </row>
    <row r="59" spans="1:17" customFormat="1">
      <c r="A59" s="5" t="s">
        <v>11</v>
      </c>
      <c r="B59" s="21">
        <f t="shared" si="18"/>
        <v>650782.69799894688</v>
      </c>
      <c r="C59" s="21">
        <f>[1]ProEmp!C97</f>
        <v>7002.813245558681</v>
      </c>
      <c r="D59" s="20">
        <f t="shared" si="19"/>
        <v>1.0760601452821681</v>
      </c>
      <c r="E59" s="20">
        <f>[1]ProEmp!D97</f>
        <v>6.0742427975330955</v>
      </c>
      <c r="F59" s="21">
        <f>[1]ProEmp!E97</f>
        <v>126691.14545858705</v>
      </c>
      <c r="G59" s="20">
        <f t="shared" si="20"/>
        <v>19.467503645708799</v>
      </c>
      <c r="H59" s="20">
        <f>[1]ProEmp!F97</f>
        <v>5.3504627530785394</v>
      </c>
      <c r="I59" s="21">
        <f>[1]ProEmp!G97</f>
        <v>456445.67095725151</v>
      </c>
      <c r="J59" s="20">
        <f t="shared" si="21"/>
        <v>70.137954245057415</v>
      </c>
      <c r="K59" s="20">
        <f>[1]ProEmp!H97</f>
        <v>4.5702733696428801</v>
      </c>
      <c r="L59" s="21">
        <f>[1]ProEmp!I97</f>
        <v>53472.909580484426</v>
      </c>
      <c r="M59" s="20">
        <f t="shared" si="22"/>
        <v>8.2167073194946809</v>
      </c>
      <c r="N59" s="20">
        <f>[1]ProEmp!J97</f>
        <v>4.3976690108755481</v>
      </c>
      <c r="O59" s="21">
        <f>[1]ProEmp!K97</f>
        <v>7170.1587570651627</v>
      </c>
      <c r="P59" s="20">
        <f t="shared" si="23"/>
        <v>1.1017746444569376</v>
      </c>
      <c r="Q59" s="20">
        <f>[1]ProEmp!L97</f>
        <v>5.4401689256034746</v>
      </c>
    </row>
    <row r="60" spans="1:17" customFormat="1">
      <c r="A60" s="5" t="s">
        <v>10</v>
      </c>
      <c r="B60" s="21">
        <f t="shared" si="18"/>
        <v>35208.292233618384</v>
      </c>
      <c r="C60" s="21">
        <f>[1]ProEmp!C98</f>
        <v>2636.0851761627946</v>
      </c>
      <c r="D60" s="20">
        <f t="shared" si="19"/>
        <v>7.4871145657151406</v>
      </c>
      <c r="E60" s="20">
        <f>[1]ProEmp!D98</f>
        <v>5.9447577736020358</v>
      </c>
      <c r="F60" s="21">
        <f>[1]ProEmp!E98</f>
        <v>10203.792127382014</v>
      </c>
      <c r="G60" s="20">
        <f t="shared" si="20"/>
        <v>28.981218571115463</v>
      </c>
      <c r="H60" s="20">
        <f>[1]ProEmp!F98</f>
        <v>6.6854174309550567</v>
      </c>
      <c r="I60" s="21">
        <f>[1]ProEmp!G98</f>
        <v>21625.527066655861</v>
      </c>
      <c r="J60" s="20">
        <f t="shared" si="21"/>
        <v>61.421687036575101</v>
      </c>
      <c r="K60" s="20">
        <f>[1]ProEmp!H98</f>
        <v>6.8926183068437972</v>
      </c>
      <c r="L60" s="21">
        <f>[1]ProEmp!I98</f>
        <v>338.86960094567894</v>
      </c>
      <c r="M60" s="20">
        <f t="shared" si="22"/>
        <v>0.96247099602891772</v>
      </c>
      <c r="N60" s="20">
        <f>[1]ProEmp!J98</f>
        <v>3</v>
      </c>
      <c r="O60" s="21">
        <f>[1]ProEmp!K98</f>
        <v>404.01826247203775</v>
      </c>
      <c r="P60" s="20">
        <f t="shared" si="23"/>
        <v>1.1475088305653853</v>
      </c>
      <c r="Q60" s="20">
        <f>[1]ProEmp!L98</f>
        <v>4.9356187912222476</v>
      </c>
    </row>
    <row r="61" spans="1:17" customFormat="1">
      <c r="A61" s="5" t="s">
        <v>9</v>
      </c>
      <c r="B61" s="21">
        <f t="shared" si="18"/>
        <v>272034.51251691818</v>
      </c>
      <c r="C61" s="21">
        <f>[1]ProEmp!C99</f>
        <v>34394.60316789378</v>
      </c>
      <c r="D61" s="20">
        <f t="shared" si="19"/>
        <v>12.643470436772148</v>
      </c>
      <c r="E61" s="20">
        <f>[1]ProEmp!D99</f>
        <v>6.3387451328305016</v>
      </c>
      <c r="F61" s="21">
        <f>[1]ProEmp!E99</f>
        <v>44226.377475873815</v>
      </c>
      <c r="G61" s="20">
        <f t="shared" si="20"/>
        <v>16.257634763575567</v>
      </c>
      <c r="H61" s="20">
        <f>[1]ProEmp!F99</f>
        <v>7.3514365552260825</v>
      </c>
      <c r="I61" s="21">
        <f>[1]ProEmp!G99</f>
        <v>175096.00872248143</v>
      </c>
      <c r="J61" s="20">
        <f t="shared" si="21"/>
        <v>64.365365667193416</v>
      </c>
      <c r="K61" s="20">
        <f>[1]ProEmp!H99</f>
        <v>6.6344849504472627</v>
      </c>
      <c r="L61" s="21">
        <f>[1]ProEmp!I99</f>
        <v>6528.4778702329122</v>
      </c>
      <c r="M61" s="20">
        <f t="shared" si="22"/>
        <v>2.3998711817225389</v>
      </c>
      <c r="N61" s="20">
        <f>[1]ProEmp!J99</f>
        <v>5.6285247459241967</v>
      </c>
      <c r="O61" s="21">
        <f>[1]ProEmp!K99</f>
        <v>11789.045280436208</v>
      </c>
      <c r="P61" s="20">
        <f t="shared" si="23"/>
        <v>4.3336579507363178</v>
      </c>
      <c r="Q61" s="20">
        <f>[1]ProEmp!L99</f>
        <v>7.6424565372567681</v>
      </c>
    </row>
    <row r="62" spans="1:17" customFormat="1">
      <c r="A62" s="5" t="s">
        <v>62</v>
      </c>
      <c r="B62" s="21">
        <f t="shared" si="18"/>
        <v>88552.067959217267</v>
      </c>
      <c r="C62" s="21">
        <f>[1]ProEmp!C100</f>
        <v>4093.7893994001843</v>
      </c>
      <c r="D62" s="20">
        <f t="shared" si="19"/>
        <v>4.6230308266607425</v>
      </c>
      <c r="E62" s="20">
        <f>[1]ProEmp!D100</f>
        <v>6.8875670979727941</v>
      </c>
      <c r="F62" s="21">
        <f>[1]ProEmp!E100</f>
        <v>30197.110901658929</v>
      </c>
      <c r="G62" s="20">
        <f t="shared" si="20"/>
        <v>34.100966355259182</v>
      </c>
      <c r="H62" s="20">
        <f>[1]ProEmp!F100</f>
        <v>5.6741553415509971</v>
      </c>
      <c r="I62" s="21">
        <f>[1]ProEmp!G100</f>
        <v>49071.538591917255</v>
      </c>
      <c r="J62" s="20">
        <f t="shared" si="21"/>
        <v>55.415463153855647</v>
      </c>
      <c r="K62" s="20">
        <f>[1]ProEmp!H100</f>
        <v>5.9166343956761098</v>
      </c>
      <c r="L62" s="21">
        <f>[1]ProEmp!I100</f>
        <v>843.53590864641626</v>
      </c>
      <c r="M62" s="20">
        <f t="shared" si="22"/>
        <v>0.95258747546687161</v>
      </c>
      <c r="N62" s="20">
        <f>[1]ProEmp!J100</f>
        <v>5.3509858891963233</v>
      </c>
      <c r="O62" s="21">
        <f>[1]ProEmp!K100</f>
        <v>4346.0931575944887</v>
      </c>
      <c r="P62" s="20">
        <f t="shared" si="23"/>
        <v>4.9079521887575632</v>
      </c>
      <c r="Q62" s="20">
        <f>[1]ProEmp!L100</f>
        <v>5.9254122442426276</v>
      </c>
    </row>
    <row r="63" spans="1:17" customFormat="1">
      <c r="A63" s="5" t="s">
        <v>7</v>
      </c>
      <c r="B63" s="21">
        <f t="shared" si="18"/>
        <v>58074.071046803314</v>
      </c>
      <c r="C63" s="21">
        <f>[1]ProEmp!C101</f>
        <v>12004.79769860691</v>
      </c>
      <c r="D63" s="20">
        <f t="shared" si="19"/>
        <v>20.671527726947108</v>
      </c>
      <c r="E63" s="20">
        <f>[1]ProEmp!D101</f>
        <v>7.0692114053307877</v>
      </c>
      <c r="F63" s="21">
        <f>[1]ProEmp!E101</f>
        <v>7541.2478977531791</v>
      </c>
      <c r="G63" s="20">
        <f t="shared" si="20"/>
        <v>12.985567847784433</v>
      </c>
      <c r="H63" s="20">
        <f>[1]ProEmp!F101</f>
        <v>6.5066048630564026</v>
      </c>
      <c r="I63" s="21">
        <f>[1]ProEmp!G101</f>
        <v>27625.693067763095</v>
      </c>
      <c r="J63" s="20">
        <f t="shared" si="21"/>
        <v>47.569754573428945</v>
      </c>
      <c r="K63" s="20">
        <f>[1]ProEmp!H101</f>
        <v>6.7184848337327789</v>
      </c>
      <c r="L63" s="21">
        <f>[1]ProEmp!I101</f>
        <v>5553.0919268829384</v>
      </c>
      <c r="M63" s="20">
        <f t="shared" si="22"/>
        <v>9.5620848113223644</v>
      </c>
      <c r="N63" s="20">
        <f>[1]ProEmp!J101</f>
        <v>6.2501620071579307</v>
      </c>
      <c r="O63" s="21">
        <f>[1]ProEmp!K101</f>
        <v>5349.2404557971886</v>
      </c>
      <c r="P63" s="20">
        <f t="shared" si="23"/>
        <v>9.2110650405171448</v>
      </c>
      <c r="Q63" s="20">
        <f>[1]ProEmp!L101</f>
        <v>7.1229451868597238</v>
      </c>
    </row>
    <row r="64" spans="1:17" customFormat="1">
      <c r="A64" s="5" t="s">
        <v>6</v>
      </c>
      <c r="B64" s="21">
        <f t="shared" si="18"/>
        <v>257619.52881980469</v>
      </c>
      <c r="C64" s="21">
        <f>[1]ProEmp!C102</f>
        <v>24365.85977555317</v>
      </c>
      <c r="D64" s="20">
        <f t="shared" si="19"/>
        <v>9.4580794737017726</v>
      </c>
      <c r="E64" s="20">
        <f>[1]ProEmp!D102</f>
        <v>7.5396352559043276</v>
      </c>
      <c r="F64" s="21">
        <f>[1]ProEmp!E102</f>
        <v>55493.002917904181</v>
      </c>
      <c r="G64" s="20">
        <f t="shared" si="20"/>
        <v>21.540681784539508</v>
      </c>
      <c r="H64" s="20">
        <f>[1]ProEmp!F102</f>
        <v>6.1227512512766857</v>
      </c>
      <c r="I64" s="21">
        <f>[1]ProEmp!G102</f>
        <v>150421.49601460705</v>
      </c>
      <c r="J64" s="20">
        <f t="shared" si="21"/>
        <v>58.389011385787185</v>
      </c>
      <c r="K64" s="20">
        <f>[1]ProEmp!H102</f>
        <v>6.0883478554053232</v>
      </c>
      <c r="L64" s="21">
        <f>[1]ProEmp!I102</f>
        <v>2867.6184470371018</v>
      </c>
      <c r="M64" s="20">
        <f t="shared" si="22"/>
        <v>1.1131215324296686</v>
      </c>
      <c r="N64" s="20">
        <f>[1]ProEmp!J102</f>
        <v>5.3545176026847914</v>
      </c>
      <c r="O64" s="21">
        <f>[1]ProEmp!K102</f>
        <v>24471.551664703173</v>
      </c>
      <c r="P64" s="20">
        <f t="shared" si="23"/>
        <v>9.4991058235418624</v>
      </c>
      <c r="Q64" s="20">
        <f>[1]ProEmp!L102</f>
        <v>5.7824375324683572</v>
      </c>
    </row>
    <row r="65" spans="1:17" customFormat="1">
      <c r="A65" s="5" t="s">
        <v>5</v>
      </c>
      <c r="B65" s="21">
        <f t="shared" si="18"/>
        <v>23201.101401802171</v>
      </c>
      <c r="C65" s="21">
        <f>[1]ProEmp!C103</f>
        <v>2193.9603431866126</v>
      </c>
      <c r="D65" s="20">
        <f t="shared" si="19"/>
        <v>9.4562766878653193</v>
      </c>
      <c r="E65" s="20">
        <f>[1]ProEmp!D103</f>
        <v>9.2486835766361803</v>
      </c>
      <c r="F65" s="21">
        <f>[1]ProEmp!E103</f>
        <v>7503.0913551503672</v>
      </c>
      <c r="G65" s="20">
        <f t="shared" si="20"/>
        <v>32.33937572708318</v>
      </c>
      <c r="H65" s="20">
        <f>[1]ProEmp!F103</f>
        <v>5.9731466630941688</v>
      </c>
      <c r="I65" s="21">
        <f>[1]ProEmp!G103</f>
        <v>11809.676869894311</v>
      </c>
      <c r="J65" s="20">
        <f t="shared" si="21"/>
        <v>50.901363109326269</v>
      </c>
      <c r="K65" s="20">
        <f>[1]ProEmp!H103</f>
        <v>7.1424461783230138</v>
      </c>
      <c r="L65" s="21">
        <f>[1]ProEmp!I103</f>
        <v>782.037755259081</v>
      </c>
      <c r="M65" s="20">
        <f t="shared" si="22"/>
        <v>3.3706923723816637</v>
      </c>
      <c r="N65" s="20">
        <f>[1]ProEmp!J103</f>
        <v>7.9499227422215277</v>
      </c>
      <c r="O65" s="21">
        <f>[1]ProEmp!K103</f>
        <v>912.33507831179861</v>
      </c>
      <c r="P65" s="20">
        <f t="shared" si="23"/>
        <v>3.9322921033435589</v>
      </c>
      <c r="Q65" s="20">
        <f>[1]ProEmp!L103</f>
        <v>6.8712647597180814</v>
      </c>
    </row>
    <row r="66" spans="1:17" customFormat="1">
      <c r="A66" s="5" t="s">
        <v>4</v>
      </c>
      <c r="B66" s="21">
        <f t="shared" si="18"/>
        <v>79618.578489434585</v>
      </c>
      <c r="C66" s="21">
        <f>[1]ProEmp!C104</f>
        <v>26334.321007416573</v>
      </c>
      <c r="D66" s="20">
        <f t="shared" si="19"/>
        <v>33.075598066487892</v>
      </c>
      <c r="E66" s="20">
        <f>[1]ProEmp!D104</f>
        <v>11.458104726224613</v>
      </c>
      <c r="F66" s="21">
        <f>[1]ProEmp!E104</f>
        <v>0</v>
      </c>
      <c r="G66" s="20">
        <f t="shared" si="20"/>
        <v>0</v>
      </c>
      <c r="H66" s="20" t="str">
        <f>[1]ProEmp!F104</f>
        <v>.</v>
      </c>
      <c r="I66" s="21">
        <f>[1]ProEmp!G104</f>
        <v>0</v>
      </c>
      <c r="J66" s="20">
        <f t="shared" si="21"/>
        <v>0</v>
      </c>
      <c r="K66" s="20" t="str">
        <f>[1]ProEmp!H104</f>
        <v>.</v>
      </c>
      <c r="L66" s="21">
        <f>[1]ProEmp!I104</f>
        <v>6426.141537834772</v>
      </c>
      <c r="M66" s="20">
        <f t="shared" si="22"/>
        <v>8.0711583398685303</v>
      </c>
      <c r="N66" s="20">
        <f>[1]ProEmp!J104</f>
        <v>8.9950010989595359</v>
      </c>
      <c r="O66" s="21">
        <f>[1]ProEmp!K104</f>
        <v>46858.115944183235</v>
      </c>
      <c r="P66" s="20">
        <f t="shared" si="23"/>
        <v>58.853243593643569</v>
      </c>
      <c r="Q66" s="20">
        <f>[1]ProEmp!L104</f>
        <v>7.350198041562864</v>
      </c>
    </row>
    <row r="67" spans="1:17" customFormat="1">
      <c r="A67" s="50"/>
      <c r="B67" s="68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</row>
    <row r="68" spans="1:17" customFormat="1">
      <c r="A68" s="1" t="str">
        <f>A30</f>
        <v>Fuente: Instituto Nacional de Estadística (INE). XL Encuesta Permanente de Hogares de Propósitos Múltiples, Septiembre 2010.</v>
      </c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spans="1:17" customFormat="1">
      <c r="A69" s="1" t="s">
        <v>3</v>
      </c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spans="1:17" customFormat="1">
      <c r="A70" s="1" t="s">
        <v>75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</row>
  </sheetData>
  <mergeCells count="16">
    <mergeCell ref="A1:Q1"/>
    <mergeCell ref="A3:A4"/>
    <mergeCell ref="B3:B4"/>
    <mergeCell ref="C3:E3"/>
    <mergeCell ref="F3:H3"/>
    <mergeCell ref="I3:K3"/>
    <mergeCell ref="L3:N3"/>
    <mergeCell ref="O3:Q3"/>
    <mergeCell ref="A34:Q34"/>
    <mergeCell ref="A36:A37"/>
    <mergeCell ref="B36:B37"/>
    <mergeCell ref="C36:E36"/>
    <mergeCell ref="F36:H36"/>
    <mergeCell ref="I36:K36"/>
    <mergeCell ref="L36:N36"/>
    <mergeCell ref="O36:Q36"/>
  </mergeCells>
  <printOptions horizontalCentered="1"/>
  <pageMargins left="0.74748031496062994" right="0.15748031496062992" top="0.27559055118110237" bottom="1.2204724409448819" header="0.15748031496062992" footer="0"/>
  <pageSetup paperSize="9" scale="85" firstPageNumber="62" orientation="landscape" useFirstPageNumber="1" r:id="rId1"/>
  <headerFooter alignWithMargins="0">
    <oddFooter>&amp;L&amp;Z&amp;F+&amp;F+&amp;A&amp;C&amp;8&amp;P&amp;R&amp;D+&amp;T</oddFooter>
  </headerFooter>
  <rowBreaks count="1" manualBreakCount="1"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U71"/>
  <sheetViews>
    <sheetView workbookViewId="0">
      <selection activeCell="E16" sqref="E16"/>
    </sheetView>
  </sheetViews>
  <sheetFormatPr baseColWidth="10" defaultRowHeight="11.25"/>
  <cols>
    <col min="1" max="1" width="41.33203125" customWidth="1"/>
    <col min="2" max="2" width="11.6640625" style="15" bestFit="1" customWidth="1"/>
    <col min="3" max="3" width="10.6640625" style="15" bestFit="1" customWidth="1"/>
    <col min="4" max="5" width="7.6640625" style="15" bestFit="1" customWidth="1"/>
    <col min="6" max="6" width="9.83203125" style="15" bestFit="1" customWidth="1"/>
    <col min="7" max="7" width="7.6640625" style="15" bestFit="1" customWidth="1"/>
    <col min="8" max="8" width="6.5" style="15" bestFit="1" customWidth="1"/>
    <col min="9" max="9" width="10.6640625" style="15" bestFit="1" customWidth="1"/>
    <col min="10" max="10" width="7.6640625" style="15" bestFit="1" customWidth="1"/>
    <col min="11" max="11" width="6.5" style="15" bestFit="1" customWidth="1"/>
    <col min="12" max="12" width="10.6640625" style="15" customWidth="1"/>
    <col min="13" max="13" width="6.5" style="15" bestFit="1" customWidth="1"/>
    <col min="14" max="14" width="7.6640625" style="15" bestFit="1" customWidth="1"/>
    <col min="15" max="15" width="9.83203125" style="15" bestFit="1" customWidth="1"/>
    <col min="16" max="16" width="7.6640625" style="15" bestFit="1" customWidth="1"/>
    <col min="17" max="17" width="6.5" style="15" bestFit="1" customWidth="1"/>
    <col min="18" max="18" width="48.5" style="15" bestFit="1" customWidth="1"/>
    <col min="19" max="19" width="10.5" style="15" bestFit="1" customWidth="1"/>
    <col min="20" max="20" width="10.83203125" style="15" bestFit="1" customWidth="1"/>
    <col min="21" max="21" width="6" style="15" bestFit="1" customWidth="1"/>
    <col min="22" max="22" width="7" bestFit="1" customWidth="1"/>
    <col min="23" max="23" width="9" bestFit="1" customWidth="1"/>
    <col min="24" max="24" width="6" bestFit="1" customWidth="1"/>
    <col min="25" max="25" width="7" bestFit="1" customWidth="1"/>
    <col min="26" max="26" width="9" bestFit="1" customWidth="1"/>
    <col min="27" max="27" width="6" bestFit="1" customWidth="1"/>
    <col min="28" max="28" width="7" bestFit="1" customWidth="1"/>
    <col min="29" max="29" width="9" bestFit="1" customWidth="1"/>
    <col min="30" max="30" width="6" bestFit="1" customWidth="1"/>
    <col min="31" max="31" width="7" bestFit="1" customWidth="1"/>
    <col min="32" max="32" width="8" bestFit="1" customWidth="1"/>
    <col min="33" max="33" width="6" bestFit="1" customWidth="1"/>
    <col min="34" max="34" width="7" bestFit="1" customWidth="1"/>
  </cols>
  <sheetData>
    <row r="1" spans="1:18" customFormat="1">
      <c r="A1" s="102" t="s">
        <v>67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</row>
    <row r="2" spans="1:18" customFormat="1" ht="26.25" customHeight="1">
      <c r="A2" s="117" t="s">
        <v>68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</row>
    <row r="3" spans="1:18" customFormat="1">
      <c r="A3" s="103" t="s">
        <v>59</v>
      </c>
      <c r="B3" s="114" t="s">
        <v>48</v>
      </c>
      <c r="C3" s="116" t="s">
        <v>66</v>
      </c>
      <c r="D3" s="116"/>
      <c r="E3" s="116"/>
      <c r="F3" s="116" t="s">
        <v>55</v>
      </c>
      <c r="G3" s="116"/>
      <c r="H3" s="116"/>
      <c r="I3" s="116" t="s">
        <v>54</v>
      </c>
      <c r="J3" s="116"/>
      <c r="K3" s="116"/>
      <c r="L3" s="116" t="s">
        <v>65</v>
      </c>
      <c r="M3" s="116"/>
      <c r="N3" s="116"/>
      <c r="O3" s="116" t="s">
        <v>64</v>
      </c>
      <c r="P3" s="116"/>
      <c r="Q3" s="116"/>
    </row>
    <row r="4" spans="1:18" customFormat="1">
      <c r="A4" s="104"/>
      <c r="B4" s="115"/>
      <c r="C4" s="26" t="s">
        <v>51</v>
      </c>
      <c r="D4" s="85" t="s">
        <v>74</v>
      </c>
      <c r="E4" s="26" t="s">
        <v>50</v>
      </c>
      <c r="F4" s="26" t="s">
        <v>51</v>
      </c>
      <c r="G4" s="85" t="s">
        <v>74</v>
      </c>
      <c r="H4" s="26" t="s">
        <v>50</v>
      </c>
      <c r="I4" s="26" t="s">
        <v>51</v>
      </c>
      <c r="J4" s="85" t="s">
        <v>74</v>
      </c>
      <c r="K4" s="26" t="s">
        <v>50</v>
      </c>
      <c r="L4" s="26" t="s">
        <v>51</v>
      </c>
      <c r="M4" s="85" t="s">
        <v>74</v>
      </c>
      <c r="N4" s="26" t="s">
        <v>50</v>
      </c>
      <c r="O4" s="26" t="s">
        <v>51</v>
      </c>
      <c r="P4" s="85" t="s">
        <v>74</v>
      </c>
      <c r="Q4" s="26" t="s">
        <v>50</v>
      </c>
    </row>
    <row r="5" spans="1:18" customFormat="1">
      <c r="A5" s="29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</row>
    <row r="6" spans="1:18" customFormat="1">
      <c r="A6" s="7" t="s">
        <v>70</v>
      </c>
      <c r="B6" s="94">
        <f>+B9+B13</f>
        <v>1156329.6676330105</v>
      </c>
      <c r="C6" s="86">
        <f>[1]ProEmp!M61</f>
        <v>89451.527662860462</v>
      </c>
      <c r="D6" s="95">
        <f>IF(ISNUMBER(C6/$B6*100),C6/$B6*100,0)</f>
        <v>7.7358153272990391</v>
      </c>
      <c r="E6" s="87">
        <f>[1]ProEmp!N61</f>
        <v>8.1395650762445797</v>
      </c>
      <c r="F6" s="86">
        <f>[1]ProEmp!O61</f>
        <v>205384.44461441485</v>
      </c>
      <c r="G6" s="95">
        <f>IF(ISNUMBER(F6/$B6*100),F6/$B6*100,0)</f>
        <v>17.761755177901275</v>
      </c>
      <c r="H6" s="87">
        <f>[1]ProEmp!P61</f>
        <v>6.5841394589536604</v>
      </c>
      <c r="I6" s="86">
        <f>[1]ProEmp!Q61</f>
        <v>770778.40461285389</v>
      </c>
      <c r="J6" s="95">
        <f>IF(ISNUMBER(I6/$B6*100),I6/$B6*100,0)</f>
        <v>66.657323269290998</v>
      </c>
      <c r="K6" s="87">
        <f>[1]ProEmp!R61</f>
        <v>5.5687733910942736</v>
      </c>
      <c r="L6" s="86">
        <f>[1]ProEmp!S61</f>
        <v>27900.381741009078</v>
      </c>
      <c r="M6" s="95">
        <f>IF(ISNUMBER(L6/$B6*100),L6/$B6*100,0)</f>
        <v>2.412839739563263</v>
      </c>
      <c r="N6" s="87">
        <f>[1]ProEmp!T61</f>
        <v>5.50612773792529</v>
      </c>
      <c r="O6" s="86">
        <f>[1]ProEmp!U61</f>
        <v>62814.909001844433</v>
      </c>
      <c r="P6" s="95">
        <f>IF(ISNUMBER(O6/$B6*100),O6/$B6*100,0)</f>
        <v>5.4322664859430274</v>
      </c>
      <c r="Q6" s="87">
        <f>[1]ProEmp!V61</f>
        <v>7.4239779840148996</v>
      </c>
      <c r="R6" s="88"/>
    </row>
    <row r="7" spans="1:18" customFormat="1">
      <c r="A7" s="7"/>
      <c r="B7" s="25"/>
      <c r="C7" s="19"/>
      <c r="D7" s="24"/>
      <c r="E7" s="24"/>
      <c r="F7" s="19"/>
      <c r="G7" s="24"/>
      <c r="H7" s="24"/>
      <c r="I7" s="19"/>
      <c r="J7" s="24"/>
      <c r="K7" s="24"/>
      <c r="L7" s="19"/>
      <c r="M7" s="24"/>
      <c r="N7" s="24"/>
      <c r="O7" s="19"/>
      <c r="P7" s="24"/>
      <c r="Q7" s="24"/>
    </row>
    <row r="8" spans="1:18" customFormat="1">
      <c r="A8" s="7" t="s">
        <v>47</v>
      </c>
      <c r="B8" s="86"/>
      <c r="C8" s="86"/>
      <c r="D8" s="97"/>
      <c r="E8" s="87"/>
      <c r="F8" s="86"/>
      <c r="G8" s="97"/>
      <c r="H8" s="87"/>
      <c r="I8" s="86"/>
      <c r="J8" s="97"/>
      <c r="K8" s="87"/>
      <c r="L8" s="86"/>
      <c r="M8" s="97"/>
      <c r="N8" s="87"/>
      <c r="O8" s="86"/>
      <c r="P8" s="97"/>
      <c r="Q8" s="87"/>
    </row>
    <row r="9" spans="1:18" customFormat="1">
      <c r="A9" s="5" t="s">
        <v>46</v>
      </c>
      <c r="B9" s="21">
        <f>SUM(C9,F9,I9,L9,O9)</f>
        <v>437889.10714308941</v>
      </c>
      <c r="C9" s="21">
        <f>SUM(C10:C12)</f>
        <v>63884.832414151606</v>
      </c>
      <c r="D9" s="20">
        <f t="shared" ref="D9:D13" si="0">IF(ISNUMBER(C9/$B9*100),C9/$B9*100,0)</f>
        <v>14.589271889167113</v>
      </c>
      <c r="E9" s="20">
        <f>AVERAGE(E10:E12)</f>
        <v>8.6200032941332676</v>
      </c>
      <c r="F9" s="21">
        <f>SUM(F10:F12)</f>
        <v>74977.874844769482</v>
      </c>
      <c r="G9" s="20">
        <f t="shared" ref="G9:G13" si="1">IF(ISNUMBER(F9/$B9*100),F9/$B9*100,0)</f>
        <v>17.122571359206908</v>
      </c>
      <c r="H9" s="20">
        <f>AVERAGE(H10:H12)</f>
        <v>8.8900220491128383</v>
      </c>
      <c r="I9" s="21">
        <f>SUM(I10:I12)</f>
        <v>262866.16656173905</v>
      </c>
      <c r="J9" s="20">
        <f t="shared" ref="J9:J13" si="2">IF(ISNUMBER(I9/$B9*100),I9/$B9*100,0)</f>
        <v>60.030304995881536</v>
      </c>
      <c r="K9" s="20">
        <f>AVERAGE(K10:K12)</f>
        <v>6.988246929006368</v>
      </c>
      <c r="L9" s="21">
        <f>SUM(L10:L12)</f>
        <v>8465.3136183291772</v>
      </c>
      <c r="M9" s="20">
        <f t="shared" ref="M9:M13" si="3">IF(ISNUMBER(L9/$B9*100),L9/$B9*100,0)</f>
        <v>1.9332094542290039</v>
      </c>
      <c r="N9" s="20">
        <f>AVERAGE(N10:N12)</f>
        <v>6.6336649604443254</v>
      </c>
      <c r="O9" s="21">
        <f>SUM(O10:O12)</f>
        <v>27694.919704100044</v>
      </c>
      <c r="P9" s="20">
        <f t="shared" ref="P9:P13" si="4">IF(ISNUMBER(O9/$B9*100),O9/$B9*100,0)</f>
        <v>6.3246423015154276</v>
      </c>
      <c r="Q9" s="20">
        <f>AVERAGE(Q10:Q12)</f>
        <v>8.236311900045699</v>
      </c>
    </row>
    <row r="10" spans="1:18" customFormat="1">
      <c r="A10" s="17" t="s">
        <v>45</v>
      </c>
      <c r="B10" s="21">
        <f>SUM(C10,F10,I10,L10,O10)</f>
        <v>111169.10264141978</v>
      </c>
      <c r="C10" s="6">
        <f>[1]ProEmp!M62</f>
        <v>24490.5134327163</v>
      </c>
      <c r="D10" s="20">
        <f t="shared" si="0"/>
        <v>22.029964127453102</v>
      </c>
      <c r="E10" s="20">
        <f>[1]ProEmp!N62</f>
        <v>9.8490945674044248</v>
      </c>
      <c r="F10" s="6">
        <f>[1]ProEmp!O62</f>
        <v>16913.467610142197</v>
      </c>
      <c r="G10" s="20">
        <f t="shared" si="1"/>
        <v>15.214180206794722</v>
      </c>
      <c r="H10" s="20">
        <f>[1]ProEmp!P62</f>
        <v>8.9588839941262837</v>
      </c>
      <c r="I10" s="6">
        <f>[1]ProEmp!Q62</f>
        <v>56253.114187407453</v>
      </c>
      <c r="J10" s="20">
        <f t="shared" si="2"/>
        <v>50.601392698881483</v>
      </c>
      <c r="K10" s="20">
        <f>[1]ProEmp!R62</f>
        <v>7.3325656379548594</v>
      </c>
      <c r="L10" s="6">
        <f>[1]ProEmp!S62</f>
        <v>3847.168776786852</v>
      </c>
      <c r="M10" s="20">
        <f t="shared" si="3"/>
        <v>3.4606457058451237</v>
      </c>
      <c r="N10" s="20">
        <f>[1]ProEmp!T62</f>
        <v>8.6388888888888875</v>
      </c>
      <c r="O10" s="6">
        <f>[1]ProEmp!U62</f>
        <v>9664.8386343669699</v>
      </c>
      <c r="P10" s="20">
        <f t="shared" si="4"/>
        <v>8.6938172610255542</v>
      </c>
      <c r="Q10" s="20">
        <f>[1]ProEmp!V62</f>
        <v>7.8494897959183678</v>
      </c>
    </row>
    <row r="11" spans="1:18" customFormat="1">
      <c r="A11" s="17" t="s">
        <v>44</v>
      </c>
      <c r="B11" s="21">
        <f>SUM(C11,F11,I11,L11,O11)</f>
        <v>60279.259524863912</v>
      </c>
      <c r="C11" s="21">
        <f>[1]ProEmp!M63</f>
        <v>9700.1107281390305</v>
      </c>
      <c r="D11" s="20">
        <f t="shared" si="0"/>
        <v>16.091954022988521</v>
      </c>
      <c r="E11" s="20">
        <f>[1]ProEmp!N63</f>
        <v>8.3401360544217713</v>
      </c>
      <c r="F11" s="21">
        <f>[1]ProEmp!O63</f>
        <v>10239.005768591191</v>
      </c>
      <c r="G11" s="20">
        <f t="shared" si="1"/>
        <v>16.985951468710095</v>
      </c>
      <c r="H11" s="20">
        <f>[1]ProEmp!P63</f>
        <v>10.158139534883723</v>
      </c>
      <c r="I11" s="21">
        <f>[1]ProEmp!Q63</f>
        <v>36968.1997750187</v>
      </c>
      <c r="J11" s="20">
        <f t="shared" si="2"/>
        <v>61.328224776500619</v>
      </c>
      <c r="K11" s="20">
        <f>[1]ProEmp!R63</f>
        <v>7.0574204946996506</v>
      </c>
      <c r="L11" s="21">
        <f>[1]ProEmp!S63</f>
        <v>384.92502889440584</v>
      </c>
      <c r="M11" s="20">
        <f t="shared" si="3"/>
        <v>0.63856960408684593</v>
      </c>
      <c r="N11" s="20">
        <f>[1]ProEmp!T63</f>
        <v>4.2</v>
      </c>
      <c r="O11" s="21">
        <f>[1]ProEmp!U63</f>
        <v>2987.0182242205897</v>
      </c>
      <c r="P11" s="20">
        <f t="shared" si="4"/>
        <v>4.955300127713925</v>
      </c>
      <c r="Q11" s="20">
        <f>[1]ProEmp!V63</f>
        <v>8.4639175257731978</v>
      </c>
    </row>
    <row r="12" spans="1:18" customFormat="1">
      <c r="A12" s="17" t="s">
        <v>43</v>
      </c>
      <c r="B12" s="21">
        <f>SUM(C12,F12,I12,L12,O12)</f>
        <v>266440.74497680564</v>
      </c>
      <c r="C12" s="21">
        <f>[1]ProEmp!M64</f>
        <v>29694.208253296278</v>
      </c>
      <c r="D12" s="20">
        <f t="shared" si="0"/>
        <v>11.144770014766786</v>
      </c>
      <c r="E12" s="20">
        <f>[1]ProEmp!N64</f>
        <v>7.6707792605736076</v>
      </c>
      <c r="F12" s="21">
        <f>[1]ProEmp!O64</f>
        <v>47825.401466036099</v>
      </c>
      <c r="G12" s="20">
        <f t="shared" si="1"/>
        <v>17.949732677034596</v>
      </c>
      <c r="H12" s="20">
        <f>[1]ProEmp!P64</f>
        <v>7.5530426183285098</v>
      </c>
      <c r="I12" s="21">
        <f>[1]ProEmp!Q64</f>
        <v>169644.85259931287</v>
      </c>
      <c r="J12" s="20">
        <f t="shared" si="2"/>
        <v>63.670761997787132</v>
      </c>
      <c r="K12" s="20">
        <f>[1]ProEmp!R64</f>
        <v>6.5747546543645949</v>
      </c>
      <c r="L12" s="21">
        <f>[1]ProEmp!S64</f>
        <v>4233.2198126479198</v>
      </c>
      <c r="M12" s="20">
        <f t="shared" si="3"/>
        <v>1.5888034741144537</v>
      </c>
      <c r="N12" s="20">
        <f>[1]ProEmp!T64</f>
        <v>7.0621059924440885</v>
      </c>
      <c r="O12" s="21">
        <f>[1]ProEmp!U64</f>
        <v>15043.062845512486</v>
      </c>
      <c r="P12" s="20">
        <f t="shared" si="4"/>
        <v>5.6459318362970441</v>
      </c>
      <c r="Q12" s="20">
        <f>[1]ProEmp!V64</f>
        <v>8.3955283784455332</v>
      </c>
    </row>
    <row r="13" spans="1:18" customFormat="1">
      <c r="A13" s="5" t="s">
        <v>42</v>
      </c>
      <c r="B13" s="21">
        <f>SUM(C13,F13,I13,L13,O13)</f>
        <v>718440.56048992125</v>
      </c>
      <c r="C13" s="21">
        <f>[1]ProEmp!M65</f>
        <v>25566.695248708507</v>
      </c>
      <c r="D13" s="20">
        <f t="shared" si="0"/>
        <v>3.5586375066677731</v>
      </c>
      <c r="E13" s="20">
        <f>[1]ProEmp!N65</f>
        <v>6.8883495145631075</v>
      </c>
      <c r="F13" s="21">
        <f>[1]ProEmp!O65</f>
        <v>130406.56976964501</v>
      </c>
      <c r="G13" s="20">
        <f t="shared" si="1"/>
        <v>18.151337346643924</v>
      </c>
      <c r="H13" s="20">
        <f>[1]ProEmp!P65</f>
        <v>5.5173628585807766</v>
      </c>
      <c r="I13" s="21">
        <f>[1]ProEmp!Q65</f>
        <v>507912.23805114365</v>
      </c>
      <c r="J13" s="20">
        <f t="shared" si="2"/>
        <v>70.696487083745168</v>
      </c>
      <c r="K13" s="20">
        <f>[1]ProEmp!R65</f>
        <v>4.8153857031747149</v>
      </c>
      <c r="L13" s="21">
        <f>[1]ProEmp!S65</f>
        <v>19435.068122679921</v>
      </c>
      <c r="M13" s="20">
        <f t="shared" si="3"/>
        <v>2.7051741217710057</v>
      </c>
      <c r="N13" s="20">
        <f>[1]ProEmp!T65</f>
        <v>4.63768115942029</v>
      </c>
      <c r="O13" s="21">
        <f>[1]ProEmp!U65</f>
        <v>35119.989297744149</v>
      </c>
      <c r="P13" s="20">
        <f t="shared" si="4"/>
        <v>4.8883639411721154</v>
      </c>
      <c r="Q13" s="20">
        <f>[1]ProEmp!V65</f>
        <v>6.7803855825649624</v>
      </c>
    </row>
    <row r="14" spans="1:18" customFormat="1">
      <c r="A14" s="5"/>
      <c r="B14" s="21"/>
      <c r="C14" s="21"/>
      <c r="D14" s="20"/>
      <c r="E14" s="20"/>
      <c r="F14" s="21"/>
      <c r="G14" s="20"/>
      <c r="H14" s="20"/>
      <c r="I14" s="21"/>
      <c r="J14" s="20"/>
      <c r="K14" s="20"/>
      <c r="L14" s="21"/>
      <c r="M14" s="20"/>
      <c r="N14" s="20"/>
      <c r="O14" s="21"/>
      <c r="P14" s="20"/>
      <c r="Q14" s="20"/>
    </row>
    <row r="15" spans="1:18" customFormat="1">
      <c r="A15" s="7" t="s">
        <v>41</v>
      </c>
      <c r="B15" s="86"/>
      <c r="C15" s="86"/>
      <c r="D15" s="97"/>
      <c r="E15" s="87"/>
      <c r="F15" s="86"/>
      <c r="G15" s="97"/>
      <c r="H15" s="87"/>
      <c r="I15" s="86"/>
      <c r="J15" s="97"/>
      <c r="K15" s="87"/>
      <c r="L15" s="86"/>
      <c r="M15" s="97"/>
      <c r="N15" s="87"/>
      <c r="O15" s="86"/>
      <c r="P15" s="97"/>
      <c r="Q15" s="87"/>
      <c r="R15" s="88"/>
    </row>
    <row r="16" spans="1:18" customFormat="1">
      <c r="A16" s="5" t="s">
        <v>40</v>
      </c>
      <c r="B16" s="21">
        <f t="shared" ref="B16:B28" si="5">SUM(C16,F16,I16,L16,O16)</f>
        <v>6022.1337844923792</v>
      </c>
      <c r="C16" s="21">
        <f>[1]ProEmp!M67</f>
        <v>0</v>
      </c>
      <c r="D16" s="20">
        <f t="shared" ref="D16:D28" si="6">IF(ISNUMBER(C16/$B16*100),C16/$B16*100,0)</f>
        <v>0</v>
      </c>
      <c r="E16" s="20" t="str">
        <f>[1]ProEmp!N67</f>
        <v>.</v>
      </c>
      <c r="F16" s="21">
        <f>[1]ProEmp!O67</f>
        <v>821.20006152168776</v>
      </c>
      <c r="G16" s="20">
        <f t="shared" ref="G16:G28" si="7">IF(ISNUMBER(F16/$B16*100),F16/$B16*100,0)</f>
        <v>13.636363636363633</v>
      </c>
      <c r="H16" s="20">
        <f>[1]ProEmp!P67</f>
        <v>1.3333333333333333</v>
      </c>
      <c r="I16" s="21">
        <f>[1]ProEmp!Q67</f>
        <v>273.73335384056259</v>
      </c>
      <c r="J16" s="20">
        <f t="shared" ref="J16:J28" si="8">IF(ISNUMBER(I16/$B16*100),I16/$B16*100,0)</f>
        <v>4.5454545454545432</v>
      </c>
      <c r="K16" s="20">
        <f>[1]ProEmp!R67</f>
        <v>4</v>
      </c>
      <c r="L16" s="21">
        <f>[1]ProEmp!S67</f>
        <v>4927.2003691301288</v>
      </c>
      <c r="M16" s="20">
        <f t="shared" ref="M16:M28" si="9">IF(ISNUMBER(L16/$B16*100),L16/$B16*100,0)</f>
        <v>81.818181818181827</v>
      </c>
      <c r="N16" s="20">
        <f>[1]ProEmp!T67</f>
        <v>2.7222222222222228</v>
      </c>
      <c r="O16" s="21">
        <f>[1]ProEmp!U67</f>
        <v>0</v>
      </c>
      <c r="P16" s="20">
        <f t="shared" ref="P16:P28" si="10">IF(ISNUMBER(O16/$B16*100),O16/$B16*100,0)</f>
        <v>0</v>
      </c>
      <c r="Q16" s="20" t="str">
        <f>[1]ProEmp!V67</f>
        <v>.</v>
      </c>
    </row>
    <row r="17" spans="1:17" customFormat="1">
      <c r="A17" s="5" t="s">
        <v>39</v>
      </c>
      <c r="B17" s="21">
        <f t="shared" si="5"/>
        <v>39925.481701619043</v>
      </c>
      <c r="C17" s="21">
        <f>[1]ProEmp!M68</f>
        <v>592.13840193058218</v>
      </c>
      <c r="D17" s="20">
        <f t="shared" si="6"/>
        <v>1.4831089737523944</v>
      </c>
      <c r="E17" s="20">
        <f>[1]ProEmp!N68</f>
        <v>5</v>
      </c>
      <c r="F17" s="21">
        <f>[1]ProEmp!O68</f>
        <v>11988.542783607607</v>
      </c>
      <c r="G17" s="20">
        <f t="shared" si="7"/>
        <v>30.0272965350884</v>
      </c>
      <c r="H17" s="20">
        <f>[1]ProEmp!P68</f>
        <v>4.9276243253469119</v>
      </c>
      <c r="I17" s="21">
        <f>[1]ProEmp!Q68</f>
        <v>17099.545051926176</v>
      </c>
      <c r="J17" s="20">
        <f t="shared" si="8"/>
        <v>42.828650583902061</v>
      </c>
      <c r="K17" s="20">
        <f>[1]ProEmp!R68</f>
        <v>4.9285001727119191</v>
      </c>
      <c r="L17" s="21">
        <f>[1]ProEmp!S68</f>
        <v>7729.6701546408731</v>
      </c>
      <c r="M17" s="20">
        <f t="shared" si="9"/>
        <v>19.360242695149303</v>
      </c>
      <c r="N17" s="20">
        <f>[1]ProEmp!T68</f>
        <v>3.9948199620212854</v>
      </c>
      <c r="O17" s="21">
        <f>[1]ProEmp!U68</f>
        <v>2515.58530951381</v>
      </c>
      <c r="P17" s="20">
        <f t="shared" si="10"/>
        <v>6.3007012121078523</v>
      </c>
      <c r="Q17" s="20">
        <f>[1]ProEmp!V68</f>
        <v>4.1191500532269707</v>
      </c>
    </row>
    <row r="18" spans="1:17" customFormat="1">
      <c r="A18" s="5" t="s">
        <v>38</v>
      </c>
      <c r="B18" s="21">
        <f t="shared" si="5"/>
        <v>151961.97566034776</v>
      </c>
      <c r="C18" s="21">
        <f>[1]ProEmp!M69</f>
        <v>11147.942410306157</v>
      </c>
      <c r="D18" s="20">
        <f t="shared" si="6"/>
        <v>7.3360078150228007</v>
      </c>
      <c r="E18" s="20">
        <f>[1]ProEmp!N69</f>
        <v>6.7650797144835106</v>
      </c>
      <c r="F18" s="21">
        <f>[1]ProEmp!O69</f>
        <v>28886.348480565062</v>
      </c>
      <c r="G18" s="20">
        <f t="shared" si="7"/>
        <v>19.008931908814695</v>
      </c>
      <c r="H18" s="20">
        <f>[1]ProEmp!P69</f>
        <v>6.3081278965966563</v>
      </c>
      <c r="I18" s="21">
        <f>[1]ProEmp!Q69</f>
        <v>88916.459575746994</v>
      </c>
      <c r="J18" s="20">
        <f t="shared" si="8"/>
        <v>58.512308220107222</v>
      </c>
      <c r="K18" s="20">
        <f>[1]ProEmp!R69</f>
        <v>5.7897776747755341</v>
      </c>
      <c r="L18" s="21">
        <f>[1]ProEmp!S69</f>
        <v>4877.641634704577</v>
      </c>
      <c r="M18" s="20">
        <f t="shared" si="9"/>
        <v>3.2097777180830152</v>
      </c>
      <c r="N18" s="20">
        <f>[1]ProEmp!T69</f>
        <v>7.4948425927003717</v>
      </c>
      <c r="O18" s="21">
        <f>[1]ProEmp!U69</f>
        <v>18133.583559024966</v>
      </c>
      <c r="P18" s="20">
        <f t="shared" si="10"/>
        <v>11.932974337972272</v>
      </c>
      <c r="Q18" s="20">
        <f>[1]ProEmp!V69</f>
        <v>7.2708185677389938</v>
      </c>
    </row>
    <row r="19" spans="1:17" customFormat="1">
      <c r="A19" s="5" t="s">
        <v>37</v>
      </c>
      <c r="B19" s="21">
        <f t="shared" si="5"/>
        <v>262665.68395072327</v>
      </c>
      <c r="C19" s="6">
        <f>[1]ProEmp!M70</f>
        <v>27461.479556508824</v>
      </c>
      <c r="D19" s="20">
        <f t="shared" si="6"/>
        <v>10.454917118773942</v>
      </c>
      <c r="E19" s="20">
        <f>[1]ProEmp!N70</f>
        <v>8.5323828157440254</v>
      </c>
      <c r="F19" s="6">
        <f>[1]ProEmp!O70</f>
        <v>40687.478689650627</v>
      </c>
      <c r="G19" s="20">
        <f t="shared" si="7"/>
        <v>15.490214815150235</v>
      </c>
      <c r="H19" s="20">
        <f>[1]ProEmp!P70</f>
        <v>7.7156632352010917</v>
      </c>
      <c r="I19" s="6">
        <f>[1]ProEmp!Q70</f>
        <v>165030.16079943525</v>
      </c>
      <c r="J19" s="20">
        <f t="shared" si="8"/>
        <v>62.828976483428015</v>
      </c>
      <c r="K19" s="20">
        <f>[1]ProEmp!R70</f>
        <v>6.4197040686390059</v>
      </c>
      <c r="L19" s="6">
        <f>[1]ProEmp!S70</f>
        <v>4938.7551586378258</v>
      </c>
      <c r="M19" s="20">
        <f t="shared" si="9"/>
        <v>1.8802437700862169</v>
      </c>
      <c r="N19" s="20">
        <f>[1]ProEmp!T70</f>
        <v>8.8114183949160481</v>
      </c>
      <c r="O19" s="6">
        <f>[1]ProEmp!U70</f>
        <v>24547.809746490755</v>
      </c>
      <c r="P19" s="20">
        <f t="shared" si="10"/>
        <v>9.3456478125616087</v>
      </c>
      <c r="Q19" s="20">
        <f>[1]ProEmp!V70</f>
        <v>8.4142079958382219</v>
      </c>
    </row>
    <row r="20" spans="1:17" customFormat="1">
      <c r="A20" s="5" t="s">
        <v>36</v>
      </c>
      <c r="B20" s="21">
        <f t="shared" si="5"/>
        <v>129833.7131263981</v>
      </c>
      <c r="C20" s="21">
        <f>[1]ProEmp!M71</f>
        <v>14756.509143941819</v>
      </c>
      <c r="D20" s="20">
        <f t="shared" si="6"/>
        <v>11.365699084317022</v>
      </c>
      <c r="E20" s="20">
        <f>[1]ProEmp!N71</f>
        <v>9.9901784534773785</v>
      </c>
      <c r="F20" s="21">
        <f>[1]ProEmp!O71</f>
        <v>23251.911914890828</v>
      </c>
      <c r="G20" s="20">
        <f t="shared" si="7"/>
        <v>17.908994016256933</v>
      </c>
      <c r="H20" s="20">
        <f>[1]ProEmp!P71</f>
        <v>7.5608135222038104</v>
      </c>
      <c r="I20" s="21">
        <f>[1]ProEmp!Q71</f>
        <v>83463.963767190755</v>
      </c>
      <c r="J20" s="20">
        <f t="shared" si="8"/>
        <v>64.285278266620466</v>
      </c>
      <c r="K20" s="20">
        <f>[1]ProEmp!R71</f>
        <v>6.1451529720211981</v>
      </c>
      <c r="L20" s="21">
        <f>[1]ProEmp!S71</f>
        <v>1482.1376331176523</v>
      </c>
      <c r="M20" s="20">
        <f t="shared" si="9"/>
        <v>1.1415660828206726</v>
      </c>
      <c r="N20" s="20">
        <f>[1]ProEmp!T71</f>
        <v>8.1632618680408022</v>
      </c>
      <c r="O20" s="21">
        <f>[1]ProEmp!U71</f>
        <v>6879.1906672570549</v>
      </c>
      <c r="P20" s="20">
        <f t="shared" si="10"/>
        <v>5.2984625499849169</v>
      </c>
      <c r="Q20" s="20">
        <f>[1]ProEmp!V71</f>
        <v>7.8226923876051249</v>
      </c>
    </row>
    <row r="21" spans="1:17" customFormat="1">
      <c r="A21" s="5" t="s">
        <v>35</v>
      </c>
      <c r="B21" s="21">
        <f t="shared" si="5"/>
        <v>99145.659793123792</v>
      </c>
      <c r="C21" s="21">
        <f>[1]ProEmp!M72</f>
        <v>6824.7142111022531</v>
      </c>
      <c r="D21" s="20">
        <f t="shared" si="6"/>
        <v>6.8835229150147619</v>
      </c>
      <c r="E21" s="20">
        <f>[1]ProEmp!N72</f>
        <v>9.196352339131284</v>
      </c>
      <c r="F21" s="21">
        <f>[1]ProEmp!O72</f>
        <v>18294.582780699435</v>
      </c>
      <c r="G21" s="20">
        <f t="shared" si="7"/>
        <v>18.4522275799795</v>
      </c>
      <c r="H21" s="20">
        <f>[1]ProEmp!P72</f>
        <v>6.5598491151141518</v>
      </c>
      <c r="I21" s="21">
        <f>[1]ProEmp!Q72</f>
        <v>72275.435036930285</v>
      </c>
      <c r="J21" s="20">
        <f t="shared" si="8"/>
        <v>72.898233959751124</v>
      </c>
      <c r="K21" s="20">
        <f>[1]ProEmp!R72</f>
        <v>6.0693342882755674</v>
      </c>
      <c r="L21" s="21">
        <f>[1]ProEmp!S72</f>
        <v>1362.374290834852</v>
      </c>
      <c r="M21" s="20">
        <f t="shared" si="9"/>
        <v>1.3741138983567882</v>
      </c>
      <c r="N21" s="20">
        <f>[1]ProEmp!T72</f>
        <v>4.6709066742805749</v>
      </c>
      <c r="O21" s="21">
        <f>[1]ProEmp!U72</f>
        <v>388.55347355696063</v>
      </c>
      <c r="P21" s="20">
        <f t="shared" si="10"/>
        <v>0.3919016468978187</v>
      </c>
      <c r="Q21" s="20">
        <f>[1]ProEmp!V72</f>
        <v>7.7738526464268913</v>
      </c>
    </row>
    <row r="22" spans="1:17" customFormat="1">
      <c r="A22" s="5" t="s">
        <v>34</v>
      </c>
      <c r="B22" s="21">
        <f t="shared" si="5"/>
        <v>90805.538437577925</v>
      </c>
      <c r="C22" s="21">
        <f>[1]ProEmp!M73</f>
        <v>7060.4990107599424</v>
      </c>
      <c r="D22" s="20">
        <f t="shared" si="6"/>
        <v>7.7754056990846561</v>
      </c>
      <c r="E22" s="20">
        <f>[1]ProEmp!N73</f>
        <v>7.7989972069840849</v>
      </c>
      <c r="F22" s="21">
        <f>[1]ProEmp!O73</f>
        <v>16805.36289857484</v>
      </c>
      <c r="G22" s="20">
        <f t="shared" si="7"/>
        <v>18.50698006722055</v>
      </c>
      <c r="H22" s="20">
        <f>[1]ProEmp!P73</f>
        <v>6.2636347303709847</v>
      </c>
      <c r="I22" s="21">
        <f>[1]ProEmp!Q73</f>
        <v>66381.688254213354</v>
      </c>
      <c r="J22" s="20">
        <f t="shared" si="8"/>
        <v>73.103127184082325</v>
      </c>
      <c r="K22" s="20">
        <f>[1]ProEmp!R73</f>
        <v>5.145965504845937</v>
      </c>
      <c r="L22" s="21">
        <f>[1]ProEmp!S73</f>
        <v>234.58346199919828</v>
      </c>
      <c r="M22" s="20">
        <f t="shared" si="9"/>
        <v>0.25833607292627531</v>
      </c>
      <c r="N22" s="20" t="str">
        <f>[1]ProEmp!T73</f>
        <v>.</v>
      </c>
      <c r="O22" s="21">
        <f>[1]ProEmp!U73</f>
        <v>323.40481203060176</v>
      </c>
      <c r="P22" s="20">
        <f t="shared" si="10"/>
        <v>0.35615097668620577</v>
      </c>
      <c r="Q22" s="20">
        <f>[1]ProEmp!V73</f>
        <v>5.332634644911689</v>
      </c>
    </row>
    <row r="23" spans="1:17" customFormat="1">
      <c r="A23" s="5" t="s">
        <v>33</v>
      </c>
      <c r="B23" s="21">
        <f t="shared" si="5"/>
        <v>75507.61655930437</v>
      </c>
      <c r="C23" s="21">
        <f>[1]ProEmp!M74</f>
        <v>4865.5666609987948</v>
      </c>
      <c r="D23" s="20">
        <f t="shared" si="6"/>
        <v>6.4438090919971422</v>
      </c>
      <c r="E23" s="20">
        <f>[1]ProEmp!N74</f>
        <v>6.7561274632024126</v>
      </c>
      <c r="F23" s="21">
        <f>[1]ProEmp!O74</f>
        <v>13260.623384220447</v>
      </c>
      <c r="G23" s="20">
        <f t="shared" si="7"/>
        <v>17.561967902675661</v>
      </c>
      <c r="H23" s="20">
        <f>[1]ProEmp!P74</f>
        <v>6.6137928470780691</v>
      </c>
      <c r="I23" s="21">
        <f>[1]ProEmp!Q74</f>
        <v>56768.823559298886</v>
      </c>
      <c r="J23" s="20">
        <f t="shared" si="8"/>
        <v>75.182910209743056</v>
      </c>
      <c r="K23" s="20">
        <f>[1]ProEmp!R74</f>
        <v>5.0791697597468826</v>
      </c>
      <c r="L23" s="21">
        <f>[1]ProEmp!S74</f>
        <v>338.86960094567894</v>
      </c>
      <c r="M23" s="20">
        <f t="shared" si="9"/>
        <v>0.44878863403075059</v>
      </c>
      <c r="N23" s="20">
        <f>[1]ProEmp!T74</f>
        <v>2.5</v>
      </c>
      <c r="O23" s="21">
        <f>[1]ProEmp!U74</f>
        <v>273.73335384056259</v>
      </c>
      <c r="P23" s="20">
        <f t="shared" si="10"/>
        <v>0.36252416155338441</v>
      </c>
      <c r="Q23" s="20">
        <f>[1]ProEmp!V74</f>
        <v>3</v>
      </c>
    </row>
    <row r="24" spans="1:17" customFormat="1">
      <c r="A24" s="5" t="s">
        <v>32</v>
      </c>
      <c r="B24" s="21">
        <f t="shared" si="5"/>
        <v>72091.272097397014</v>
      </c>
      <c r="C24" s="21">
        <f>[1]ProEmp!M75</f>
        <v>5359.6989879296152</v>
      </c>
      <c r="D24" s="20">
        <f t="shared" si="6"/>
        <v>7.4346017652296865</v>
      </c>
      <c r="E24" s="20">
        <f>[1]ProEmp!N75</f>
        <v>6.6752083697616431</v>
      </c>
      <c r="F24" s="21">
        <f>[1]ProEmp!O75</f>
        <v>15722.239378261113</v>
      </c>
      <c r="G24" s="20">
        <f t="shared" si="7"/>
        <v>21.808797266082355</v>
      </c>
      <c r="H24" s="20">
        <f>[1]ProEmp!P75</f>
        <v>6.255025692065006</v>
      </c>
      <c r="I24" s="21">
        <f>[1]ProEmp!Q75</f>
        <v>49108.064399919276</v>
      </c>
      <c r="J24" s="20">
        <f t="shared" si="8"/>
        <v>68.119292351469568</v>
      </c>
      <c r="K24" s="20">
        <f>[1]ProEmp!R75</f>
        <v>4.7266415099342103</v>
      </c>
      <c r="L24" s="21">
        <f>[1]ProEmp!S75</f>
        <v>465.53847933584177</v>
      </c>
      <c r="M24" s="20">
        <f t="shared" si="9"/>
        <v>0.64576260869261437</v>
      </c>
      <c r="N24" s="20">
        <f>[1]ProEmp!T75</f>
        <v>4.5116911216481972</v>
      </c>
      <c r="O24" s="21">
        <f>[1]ProEmp!U75</f>
        <v>1435.7308519511782</v>
      </c>
      <c r="P24" s="20">
        <f t="shared" si="10"/>
        <v>1.9915460085257921</v>
      </c>
      <c r="Q24" s="20">
        <f>[1]ProEmp!V75</f>
        <v>7.5123431359993393</v>
      </c>
    </row>
    <row r="25" spans="1:17" customFormat="1">
      <c r="A25" s="5" t="s">
        <v>31</v>
      </c>
      <c r="B25" s="21">
        <f t="shared" si="5"/>
        <v>68066.276362647724</v>
      </c>
      <c r="C25" s="21">
        <f>[1]ProEmp!M76</f>
        <v>4959.5701175571121</v>
      </c>
      <c r="D25" s="20">
        <f t="shared" si="6"/>
        <v>7.2863837756207017</v>
      </c>
      <c r="E25" s="20">
        <f>[1]ProEmp!N76</f>
        <v>8.3926539127534845</v>
      </c>
      <c r="F25" s="21">
        <f>[1]ProEmp!O76</f>
        <v>11768.39135983187</v>
      </c>
      <c r="G25" s="20">
        <f t="shared" si="7"/>
        <v>17.289606525750735</v>
      </c>
      <c r="H25" s="20">
        <f>[1]ProEmp!P76</f>
        <v>6.2397436643591995</v>
      </c>
      <c r="I25" s="21">
        <f>[1]ProEmp!Q76</f>
        <v>49821.074840517293</v>
      </c>
      <c r="J25" s="20">
        <f t="shared" si="8"/>
        <v>73.194946900102892</v>
      </c>
      <c r="K25" s="20">
        <f>[1]ProEmp!R76</f>
        <v>4.7623604344590236</v>
      </c>
      <c r="L25" s="21">
        <f>[1]ProEmp!S76</f>
        <v>338.86960094567894</v>
      </c>
      <c r="M25" s="20">
        <f t="shared" si="9"/>
        <v>0.49785241540205383</v>
      </c>
      <c r="N25" s="20">
        <f>[1]ProEmp!T76</f>
        <v>4</v>
      </c>
      <c r="O25" s="21">
        <f>[1]ProEmp!U76</f>
        <v>1178.3704437957595</v>
      </c>
      <c r="P25" s="20">
        <f t="shared" si="10"/>
        <v>1.7312103831235961</v>
      </c>
      <c r="Q25" s="20">
        <f>[1]ProEmp!V76</f>
        <v>4.9130782801114954</v>
      </c>
    </row>
    <row r="26" spans="1:17" customFormat="1">
      <c r="A26" s="5" t="s">
        <v>30</v>
      </c>
      <c r="B26" s="21">
        <f t="shared" si="5"/>
        <v>48788.719796941048</v>
      </c>
      <c r="C26" s="21">
        <f>[1]ProEmp!M77</f>
        <v>3164.1182379042393</v>
      </c>
      <c r="D26" s="20">
        <f t="shared" si="6"/>
        <v>6.4853479473807045</v>
      </c>
      <c r="E26" s="20">
        <f>[1]ProEmp!N77</f>
        <v>6.4662592111879853</v>
      </c>
      <c r="F26" s="21">
        <f>[1]ProEmp!O77</f>
        <v>8504.1754824598338</v>
      </c>
      <c r="G26" s="20">
        <f t="shared" si="7"/>
        <v>17.430618220470357</v>
      </c>
      <c r="H26" s="20">
        <f>[1]ProEmp!P77</f>
        <v>6.1971327955644648</v>
      </c>
      <c r="I26" s="21">
        <f>[1]ProEmp!Q77</f>
        <v>36044.778317214565</v>
      </c>
      <c r="J26" s="20">
        <f t="shared" si="8"/>
        <v>73.879327982437644</v>
      </c>
      <c r="K26" s="20">
        <f>[1]ProEmp!R77</f>
        <v>4.6326205986018518</v>
      </c>
      <c r="L26" s="21">
        <f>[1]ProEmp!S77</f>
        <v>296.06920096529109</v>
      </c>
      <c r="M26" s="20">
        <f t="shared" si="9"/>
        <v>0.60683945427863839</v>
      </c>
      <c r="N26" s="20">
        <f>[1]ProEmp!T77</f>
        <v>3</v>
      </c>
      <c r="O26" s="21">
        <f>[1]ProEmp!U77</f>
        <v>779.57855839712226</v>
      </c>
      <c r="P26" s="20">
        <f t="shared" si="10"/>
        <v>1.5978663954326593</v>
      </c>
      <c r="Q26" s="20">
        <f>[1]ProEmp!V77</f>
        <v>6.2175267071493732</v>
      </c>
    </row>
    <row r="27" spans="1:17" customFormat="1">
      <c r="A27" s="5" t="s">
        <v>29</v>
      </c>
      <c r="B27" s="21">
        <f t="shared" si="5"/>
        <v>44394.631890619763</v>
      </c>
      <c r="C27" s="21">
        <f>[1]ProEmp!M78</f>
        <v>1792.6180797182517</v>
      </c>
      <c r="D27" s="20">
        <f t="shared" si="6"/>
        <v>4.0379163051400768</v>
      </c>
      <c r="E27" s="20">
        <f>[1]ProEmp!N78</f>
        <v>4.6823539806995376</v>
      </c>
      <c r="F27" s="21">
        <f>[1]ProEmp!O78</f>
        <v>7652.8002319525895</v>
      </c>
      <c r="G27" s="20">
        <f t="shared" si="7"/>
        <v>17.238120705241318</v>
      </c>
      <c r="H27" s="20">
        <f>[1]ProEmp!P78</f>
        <v>5.4734872771160807</v>
      </c>
      <c r="I27" s="21">
        <f>[1]ProEmp!Q78</f>
        <v>31709.481654543826</v>
      </c>
      <c r="J27" s="20">
        <f t="shared" si="8"/>
        <v>71.42638716471437</v>
      </c>
      <c r="K27" s="20">
        <f>[1]ProEmp!R78</f>
        <v>3.7130198084698582</v>
      </c>
      <c r="L27" s="21">
        <f>[1]ProEmp!S78</f>
        <v>296.06920096529109</v>
      </c>
      <c r="M27" s="20">
        <f t="shared" si="9"/>
        <v>0.66690315553184754</v>
      </c>
      <c r="N27" s="20">
        <f>[1]ProEmp!T78</f>
        <v>6</v>
      </c>
      <c r="O27" s="21">
        <f>[1]ProEmp!U78</f>
        <v>2943.6627234398011</v>
      </c>
      <c r="P27" s="20">
        <f t="shared" si="10"/>
        <v>6.6306726693723839</v>
      </c>
      <c r="Q27" s="20">
        <f>[1]ProEmp!V78</f>
        <v>3.890783266282257</v>
      </c>
    </row>
    <row r="28" spans="1:17" customFormat="1">
      <c r="A28" s="5" t="s">
        <v>28</v>
      </c>
      <c r="B28" s="21">
        <f t="shared" si="5"/>
        <v>67120.964471841988</v>
      </c>
      <c r="C28" s="21">
        <f>[1]ProEmp!M79</f>
        <v>1466.6728442025751</v>
      </c>
      <c r="D28" s="20">
        <f t="shared" si="6"/>
        <v>2.1851188458679869</v>
      </c>
      <c r="E28" s="20">
        <f>[1]ProEmp!N79</f>
        <v>1.4420659281886923</v>
      </c>
      <c r="F28" s="21">
        <f>[1]ProEmp!O79</f>
        <v>7740.7871681776514</v>
      </c>
      <c r="G28" s="20">
        <f t="shared" si="7"/>
        <v>11.532592281842135</v>
      </c>
      <c r="H28" s="20">
        <f>[1]ProEmp!P79</f>
        <v>4.120249609004774</v>
      </c>
      <c r="I28" s="21">
        <f>[1]ProEmp!Q79</f>
        <v>53885.196002129931</v>
      </c>
      <c r="J28" s="20">
        <f t="shared" si="8"/>
        <v>80.280723654880418</v>
      </c>
      <c r="K28" s="20">
        <f>[1]ProEmp!R79</f>
        <v>3.9370472606760543</v>
      </c>
      <c r="L28" s="21">
        <f>[1]ProEmp!S79</f>
        <v>612.60295478624153</v>
      </c>
      <c r="M28" s="20">
        <f t="shared" si="9"/>
        <v>0.91268497049567188</v>
      </c>
      <c r="N28" s="20">
        <f>[1]ProEmp!T79</f>
        <v>5.7658175519568164</v>
      </c>
      <c r="O28" s="21">
        <f>[1]ProEmp!U79</f>
        <v>3415.7055025455902</v>
      </c>
      <c r="P28" s="20">
        <f t="shared" si="10"/>
        <v>5.0888802469137904</v>
      </c>
      <c r="Q28" s="20">
        <f>[1]ProEmp!V79</f>
        <v>7.1485176012201466</v>
      </c>
    </row>
    <row r="29" spans="1:17" customFormat="1">
      <c r="A29" s="74"/>
      <c r="B29" s="68"/>
      <c r="C29" s="68"/>
      <c r="D29" s="75"/>
      <c r="E29" s="76"/>
      <c r="F29" s="68"/>
      <c r="G29" s="75"/>
      <c r="H29" s="76"/>
      <c r="I29" s="68"/>
      <c r="J29" s="77"/>
      <c r="K29" s="76"/>
      <c r="L29" s="68"/>
      <c r="M29" s="75"/>
      <c r="N29" s="76"/>
      <c r="O29" s="68"/>
      <c r="P29" s="75"/>
      <c r="Q29" s="75"/>
    </row>
    <row r="30" spans="1:17" customFormat="1">
      <c r="A30" s="1" t="str">
        <f>'C01'!$A$31</f>
        <v>Fuente: Instituto Nacional de Estadística (INE). XL Encuesta Permanente de Hogares de Propósitos Múltiples, Septiembre 2010.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7" customFormat="1">
      <c r="A31" s="1" t="s">
        <v>3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  <row r="32" spans="1:17" customFormat="1">
      <c r="A32" s="1" t="s">
        <v>75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4" spans="1:21">
      <c r="A34" s="102" t="str">
        <f>A1</f>
        <v>Cuadro No. 4.  Población con problemas de empleo y Años de Estudio Promedio (AEP), según dominio, rama de actividad  y ocupación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/>
      <c r="S34"/>
      <c r="T34"/>
      <c r="U34"/>
    </row>
    <row r="35" spans="1:21" ht="26.25" customHeight="1">
      <c r="A35" s="117" t="s">
        <v>68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/>
      <c r="S35"/>
      <c r="T35"/>
      <c r="U35"/>
    </row>
    <row r="36" spans="1:21">
      <c r="A36" s="15" t="s">
        <v>27</v>
      </c>
      <c r="C36" s="27"/>
      <c r="R36"/>
      <c r="S36"/>
      <c r="T36"/>
      <c r="U36"/>
    </row>
    <row r="37" spans="1:21">
      <c r="A37" s="112" t="str">
        <f>A3</f>
        <v>Categorías</v>
      </c>
      <c r="B37" s="114" t="s">
        <v>48</v>
      </c>
      <c r="C37" s="116" t="s">
        <v>66</v>
      </c>
      <c r="D37" s="116"/>
      <c r="E37" s="116"/>
      <c r="F37" s="116" t="s">
        <v>55</v>
      </c>
      <c r="G37" s="116"/>
      <c r="H37" s="116"/>
      <c r="I37" s="116" t="s">
        <v>54</v>
      </c>
      <c r="J37" s="116"/>
      <c r="K37" s="116"/>
      <c r="L37" s="116" t="s">
        <v>65</v>
      </c>
      <c r="M37" s="116"/>
      <c r="N37" s="116"/>
      <c r="O37" s="116" t="s">
        <v>64</v>
      </c>
      <c r="P37" s="116"/>
      <c r="Q37" s="116"/>
      <c r="R37"/>
      <c r="S37"/>
      <c r="T37"/>
      <c r="U37"/>
    </row>
    <row r="38" spans="1:21">
      <c r="A38" s="113"/>
      <c r="B38" s="115"/>
      <c r="C38" s="26" t="s">
        <v>51</v>
      </c>
      <c r="D38" s="85" t="s">
        <v>74</v>
      </c>
      <c r="E38" s="26" t="s">
        <v>50</v>
      </c>
      <c r="F38" s="26" t="s">
        <v>51</v>
      </c>
      <c r="G38" s="85" t="s">
        <v>74</v>
      </c>
      <c r="H38" s="26" t="s">
        <v>50</v>
      </c>
      <c r="I38" s="26" t="s">
        <v>51</v>
      </c>
      <c r="J38" s="85" t="s">
        <v>74</v>
      </c>
      <c r="K38" s="26" t="s">
        <v>50</v>
      </c>
      <c r="L38" s="26" t="s">
        <v>51</v>
      </c>
      <c r="M38" s="85" t="s">
        <v>74</v>
      </c>
      <c r="N38" s="26" t="s">
        <v>50</v>
      </c>
      <c r="O38" s="26" t="s">
        <v>51</v>
      </c>
      <c r="P38" s="85" t="s">
        <v>74</v>
      </c>
      <c r="Q38" s="26" t="s">
        <v>50</v>
      </c>
      <c r="R38"/>
      <c r="S38"/>
      <c r="T38"/>
      <c r="U38"/>
    </row>
    <row r="40" spans="1:21">
      <c r="A40" s="7" t="str">
        <f t="shared" ref="A40:Q40" si="11">A6</f>
        <v>Total Nacional</v>
      </c>
      <c r="B40" s="25">
        <f t="shared" si="11"/>
        <v>1156329.6676330105</v>
      </c>
      <c r="C40" s="25">
        <f t="shared" si="11"/>
        <v>89451.527662860462</v>
      </c>
      <c r="D40" s="24">
        <f t="shared" si="11"/>
        <v>7.7358153272990391</v>
      </c>
      <c r="E40" s="24">
        <f t="shared" si="11"/>
        <v>8.1395650762445797</v>
      </c>
      <c r="F40" s="25">
        <f t="shared" si="11"/>
        <v>205384.44461441485</v>
      </c>
      <c r="G40" s="24">
        <f t="shared" si="11"/>
        <v>17.761755177901275</v>
      </c>
      <c r="H40" s="24">
        <f t="shared" si="11"/>
        <v>6.5841394589536604</v>
      </c>
      <c r="I40" s="25">
        <f t="shared" si="11"/>
        <v>770778.40461285389</v>
      </c>
      <c r="J40" s="24">
        <f t="shared" si="11"/>
        <v>66.657323269290998</v>
      </c>
      <c r="K40" s="24">
        <f t="shared" si="11"/>
        <v>5.5687733910942736</v>
      </c>
      <c r="L40" s="25">
        <f t="shared" si="11"/>
        <v>27900.381741009078</v>
      </c>
      <c r="M40" s="24">
        <f t="shared" si="11"/>
        <v>2.412839739563263</v>
      </c>
      <c r="N40" s="24">
        <f t="shared" si="11"/>
        <v>5.50612773792529</v>
      </c>
      <c r="O40" s="25">
        <f t="shared" si="11"/>
        <v>62814.909001844433</v>
      </c>
      <c r="P40" s="24">
        <f t="shared" si="11"/>
        <v>5.4322664859430274</v>
      </c>
      <c r="Q40" s="24">
        <f t="shared" si="11"/>
        <v>7.4239779840148996</v>
      </c>
      <c r="R40"/>
      <c r="S40"/>
      <c r="T40"/>
      <c r="U40"/>
    </row>
    <row r="41" spans="1:21">
      <c r="A41" s="23"/>
      <c r="B41" s="96"/>
      <c r="C41" s="96"/>
      <c r="D41" s="100"/>
      <c r="E41" s="100"/>
      <c r="F41" s="96"/>
      <c r="G41" s="100"/>
      <c r="H41" s="100"/>
      <c r="I41" s="96"/>
      <c r="J41" s="100"/>
      <c r="K41" s="100"/>
      <c r="L41" s="96"/>
      <c r="M41" s="100"/>
      <c r="N41" s="100"/>
      <c r="O41" s="96"/>
      <c r="P41" s="100"/>
      <c r="Q41" s="100"/>
      <c r="R41"/>
      <c r="S41"/>
      <c r="T41"/>
      <c r="U41"/>
    </row>
    <row r="42" spans="1:21">
      <c r="A42" s="7" t="s">
        <v>26</v>
      </c>
      <c r="B42" s="86"/>
      <c r="C42" s="86"/>
      <c r="D42" s="97"/>
      <c r="E42" s="87"/>
      <c r="F42" s="86"/>
      <c r="G42" s="97"/>
      <c r="H42" s="87"/>
      <c r="I42" s="86"/>
      <c r="J42" s="97"/>
      <c r="K42" s="87"/>
      <c r="L42" s="86"/>
      <c r="M42" s="97"/>
      <c r="N42" s="87"/>
      <c r="O42" s="86"/>
      <c r="P42" s="97"/>
      <c r="Q42" s="87"/>
      <c r="R42"/>
      <c r="S42"/>
      <c r="T42"/>
      <c r="U42"/>
    </row>
    <row r="43" spans="1:21">
      <c r="A43" s="5" t="s">
        <v>25</v>
      </c>
      <c r="B43" s="98">
        <f t="shared" ref="B43:B53" si="12">SUM(C43,F43,I43,L43,O43)</f>
        <v>589940.49222735595</v>
      </c>
      <c r="C43" s="98">
        <f>[1]ProEmp!M81</f>
        <v>10300.069386479421</v>
      </c>
      <c r="D43" s="99">
        <f t="shared" ref="D43:D53" si="13">IF(ISNUMBER(C43/$B43*100),C43/$B43*100,0)</f>
        <v>1.7459505699618765</v>
      </c>
      <c r="E43" s="99">
        <f>[1]ProEmp!N81</f>
        <v>6.54067471484609</v>
      </c>
      <c r="F43" s="98">
        <f>[1]ProEmp!O81</f>
        <v>107016.31150016043</v>
      </c>
      <c r="G43" s="99">
        <f t="shared" ref="G43:G53" si="14">IF(ISNUMBER(F43/$B43*100),F43/$B43*100,0)</f>
        <v>18.140187512152945</v>
      </c>
      <c r="H43" s="99">
        <f>[1]ProEmp!P81</f>
        <v>5.2642643908403075</v>
      </c>
      <c r="I43" s="98">
        <f>[1]ProEmp!Q81</f>
        <v>448291.22847382736</v>
      </c>
      <c r="J43" s="99">
        <f t="shared" ref="J43:J53" si="15">IF(ISNUMBER(I43/$B43*100),I43/$B43*100,0)</f>
        <v>75.989228469684591</v>
      </c>
      <c r="K43" s="99">
        <f>[1]ProEmp!R81</f>
        <v>4.5514318215752185</v>
      </c>
      <c r="L43" s="98">
        <f>[1]ProEmp!S81</f>
        <v>16012.316404949699</v>
      </c>
      <c r="M43" s="99">
        <f t="shared" ref="M43:M53" si="16">IF(ISNUMBER(L43/$B43*100),L43/$B43*100,0)</f>
        <v>2.7142256915598777</v>
      </c>
      <c r="N43" s="99">
        <f>[1]ProEmp!T81</f>
        <v>4.6930703700303358</v>
      </c>
      <c r="O43" s="98">
        <f>[1]ProEmp!U81</f>
        <v>8320.5664619390827</v>
      </c>
      <c r="P43" s="99">
        <f t="shared" ref="P43:P53" si="17">IF(ISNUMBER(O43/$B43*100),O43/$B43*100,0)</f>
        <v>1.4104077566407218</v>
      </c>
      <c r="Q43" s="99">
        <f>[1]ProEmp!V81</f>
        <v>6.413823290941143</v>
      </c>
      <c r="R43"/>
      <c r="S43"/>
      <c r="T43"/>
      <c r="U43"/>
    </row>
    <row r="44" spans="1:21">
      <c r="A44" s="5" t="s">
        <v>24</v>
      </c>
      <c r="B44" s="98">
        <f t="shared" si="12"/>
        <v>6194.8060741790323</v>
      </c>
      <c r="C44" s="98">
        <f>[1]ProEmp!M82</f>
        <v>0</v>
      </c>
      <c r="D44" s="99">
        <f t="shared" si="13"/>
        <v>0</v>
      </c>
      <c r="E44" s="99" t="str">
        <f>[1]ProEmp!N82</f>
        <v>.</v>
      </c>
      <c r="F44" s="98">
        <f>[1]ProEmp!O82</f>
        <v>798.45119547175136</v>
      </c>
      <c r="G44" s="99">
        <f t="shared" si="14"/>
        <v>12.889042625560579</v>
      </c>
      <c r="H44" s="99">
        <f>[1]ProEmp!P82</f>
        <v>6</v>
      </c>
      <c r="I44" s="98">
        <f>[1]ProEmp!Q82</f>
        <v>4131.986662872192</v>
      </c>
      <c r="J44" s="99">
        <f t="shared" si="15"/>
        <v>66.70082345426421</v>
      </c>
      <c r="K44" s="99">
        <f>[1]ProEmp!R82</f>
        <v>4.8975195157118252</v>
      </c>
      <c r="L44" s="98">
        <f>[1]ProEmp!S82</f>
        <v>1094.9334153622503</v>
      </c>
      <c r="M44" s="99">
        <f t="shared" si="16"/>
        <v>17.675023273547051</v>
      </c>
      <c r="N44" s="99">
        <f>[1]ProEmp!T82</f>
        <v>6.666666666666667</v>
      </c>
      <c r="O44" s="98">
        <f>[1]ProEmp!U82</f>
        <v>169.43480047283947</v>
      </c>
      <c r="P44" s="99">
        <f t="shared" si="17"/>
        <v>2.7351106466281729</v>
      </c>
      <c r="Q44" s="99">
        <f>[1]ProEmp!V82</f>
        <v>11</v>
      </c>
      <c r="R44"/>
      <c r="S44"/>
      <c r="T44"/>
      <c r="U44"/>
    </row>
    <row r="45" spans="1:21">
      <c r="A45" s="5" t="s">
        <v>23</v>
      </c>
      <c r="B45" s="98">
        <f t="shared" si="12"/>
        <v>106082.94942985151</v>
      </c>
      <c r="C45" s="98">
        <f>[1]ProEmp!M83</f>
        <v>13172.488166764757</v>
      </c>
      <c r="D45" s="99">
        <f t="shared" si="13"/>
        <v>12.41715868342745</v>
      </c>
      <c r="E45" s="99">
        <f>[1]ProEmp!N83</f>
        <v>7.8193755682705159</v>
      </c>
      <c r="F45" s="98">
        <f>[1]ProEmp!O83</f>
        <v>15392.625626724634</v>
      </c>
      <c r="G45" s="99">
        <f t="shared" si="14"/>
        <v>14.509990257108353</v>
      </c>
      <c r="H45" s="99">
        <f>[1]ProEmp!P83</f>
        <v>7.0583547873780486</v>
      </c>
      <c r="I45" s="98">
        <f>[1]ProEmp!Q83</f>
        <v>72456.279215144299</v>
      </c>
      <c r="J45" s="99">
        <f t="shared" si="15"/>
        <v>68.301531588784485</v>
      </c>
      <c r="K45" s="99">
        <f>[1]ProEmp!R83</f>
        <v>6.9573779233545681</v>
      </c>
      <c r="L45" s="98">
        <f>[1]ProEmp!S83</f>
        <v>1186.0684321523613</v>
      </c>
      <c r="M45" s="99">
        <f t="shared" si="16"/>
        <v>1.1180575563999207</v>
      </c>
      <c r="N45" s="99">
        <f>[1]ProEmp!T83</f>
        <v>6.4522881066192657</v>
      </c>
      <c r="O45" s="98">
        <f>[1]ProEmp!U83</f>
        <v>3875.487989065462</v>
      </c>
      <c r="P45" s="99">
        <f t="shared" si="17"/>
        <v>3.6532619142797969</v>
      </c>
      <c r="Q45" s="99">
        <f>[1]ProEmp!V83</f>
        <v>6.3496841353014251</v>
      </c>
      <c r="R45"/>
      <c r="S45"/>
      <c r="T45"/>
      <c r="U45"/>
    </row>
    <row r="46" spans="1:21">
      <c r="A46" s="5" t="s">
        <v>22</v>
      </c>
      <c r="B46" s="98">
        <f t="shared" si="12"/>
        <v>2787.5835764373551</v>
      </c>
      <c r="C46" s="98">
        <f>[1]ProEmp!M84</f>
        <v>684.62267452225171</v>
      </c>
      <c r="D46" s="99">
        <f t="shared" si="13"/>
        <v>24.559718327700413</v>
      </c>
      <c r="E46" s="99">
        <f>[1]ProEmp!N84</f>
        <v>11.33590697143438</v>
      </c>
      <c r="F46" s="98">
        <f>[1]ProEmp!O84</f>
        <v>0</v>
      </c>
      <c r="G46" s="99">
        <f t="shared" si="14"/>
        <v>0</v>
      </c>
      <c r="H46" s="99" t="str">
        <f>[1]ProEmp!P84</f>
        <v>.</v>
      </c>
      <c r="I46" s="98">
        <f>[1]ProEmp!Q84</f>
        <v>1714.4074283581431</v>
      </c>
      <c r="J46" s="99">
        <f t="shared" si="15"/>
        <v>61.501561526245794</v>
      </c>
      <c r="K46" s="99">
        <f>[1]ProEmp!R84</f>
        <v>6.6328846477444783</v>
      </c>
      <c r="L46" s="98">
        <f>[1]ProEmp!S84</f>
        <v>0</v>
      </c>
      <c r="M46" s="99">
        <f t="shared" si="16"/>
        <v>0</v>
      </c>
      <c r="N46" s="99" t="str">
        <f>[1]ProEmp!T84</f>
        <v>.</v>
      </c>
      <c r="O46" s="98">
        <f>[1]ProEmp!U84</f>
        <v>388.55347355696063</v>
      </c>
      <c r="P46" s="99">
        <f t="shared" si="17"/>
        <v>13.938720146053798</v>
      </c>
      <c r="Q46" s="99">
        <f>[1]ProEmp!V84</f>
        <v>7.1887939913258103</v>
      </c>
      <c r="R46"/>
      <c r="S46"/>
      <c r="T46"/>
      <c r="U46"/>
    </row>
    <row r="47" spans="1:21">
      <c r="A47" s="5" t="s">
        <v>21</v>
      </c>
      <c r="B47" s="98">
        <f t="shared" si="12"/>
        <v>119804.92863527333</v>
      </c>
      <c r="C47" s="98">
        <f>[1]ProEmp!M85</f>
        <v>21175.290170678578</v>
      </c>
      <c r="D47" s="99">
        <f t="shared" si="13"/>
        <v>17.674807215271844</v>
      </c>
      <c r="E47" s="99">
        <f>[1]ProEmp!N85</f>
        <v>6.218060410191196</v>
      </c>
      <c r="F47" s="98">
        <f>[1]ProEmp!O85</f>
        <v>17983.241108886174</v>
      </c>
      <c r="G47" s="99">
        <f t="shared" si="14"/>
        <v>15.010435141306445</v>
      </c>
      <c r="H47" s="99">
        <f>[1]ProEmp!P85</f>
        <v>7.4171497019827193</v>
      </c>
      <c r="I47" s="98">
        <f>[1]ProEmp!Q85</f>
        <v>71887.303230736783</v>
      </c>
      <c r="J47" s="99">
        <f t="shared" si="15"/>
        <v>60.003627604992793</v>
      </c>
      <c r="K47" s="99">
        <f>[1]ProEmp!R85</f>
        <v>5.7881440162048534</v>
      </c>
      <c r="L47" s="98">
        <f>[1]ProEmp!S85</f>
        <v>3201.6479001256403</v>
      </c>
      <c r="M47" s="99">
        <f t="shared" si="16"/>
        <v>2.672384130266074</v>
      </c>
      <c r="N47" s="99">
        <f>[1]ProEmp!T85</f>
        <v>4.6455723650129173</v>
      </c>
      <c r="O47" s="98">
        <f>[1]ProEmp!U85</f>
        <v>5557.4462248461568</v>
      </c>
      <c r="P47" s="99">
        <f t="shared" si="17"/>
        <v>4.6387459081628437</v>
      </c>
      <c r="Q47" s="99">
        <f>[1]ProEmp!V85</f>
        <v>7.2789612913526547</v>
      </c>
      <c r="R47"/>
      <c r="S47"/>
      <c r="T47"/>
      <c r="U47"/>
    </row>
    <row r="48" spans="1:21">
      <c r="A48" s="5" t="s">
        <v>20</v>
      </c>
      <c r="B48" s="98">
        <f t="shared" si="12"/>
        <v>159105.05028761525</v>
      </c>
      <c r="C48" s="98">
        <f>[1]ProEmp!M86</f>
        <v>13905.466782197307</v>
      </c>
      <c r="D48" s="99">
        <f t="shared" si="13"/>
        <v>8.7398022608712314</v>
      </c>
      <c r="E48" s="99">
        <f>[1]ProEmp!N86</f>
        <v>8.7260485187899146</v>
      </c>
      <c r="F48" s="98">
        <f>[1]ProEmp!O86</f>
        <v>32027.569779631762</v>
      </c>
      <c r="G48" s="99">
        <f t="shared" si="14"/>
        <v>20.129825999699765</v>
      </c>
      <c r="H48" s="99">
        <f>[1]ProEmp!P86</f>
        <v>7.6697052350460506</v>
      </c>
      <c r="I48" s="98">
        <f>[1]ProEmp!Q86</f>
        <v>103887.72773502892</v>
      </c>
      <c r="J48" s="99">
        <f t="shared" si="15"/>
        <v>65.295053517930697</v>
      </c>
      <c r="K48" s="99">
        <f>[1]ProEmp!R86</f>
        <v>7.0246285240662267</v>
      </c>
      <c r="L48" s="98">
        <f>[1]ProEmp!S86</f>
        <v>1209.7535350786484</v>
      </c>
      <c r="M48" s="99">
        <f t="shared" si="16"/>
        <v>0.76034892223205297</v>
      </c>
      <c r="N48" s="99">
        <f>[1]ProEmp!T86</f>
        <v>6</v>
      </c>
      <c r="O48" s="98">
        <f>[1]ProEmp!U86</f>
        <v>8074.5324556786245</v>
      </c>
      <c r="P48" s="99">
        <f t="shared" si="17"/>
        <v>5.0749692992662636</v>
      </c>
      <c r="Q48" s="99">
        <f>[1]ProEmp!V86</f>
        <v>8.660942940097911</v>
      </c>
      <c r="R48"/>
      <c r="S48"/>
      <c r="T48"/>
      <c r="U48"/>
    </row>
    <row r="49" spans="1:21">
      <c r="A49" s="5" t="s">
        <v>19</v>
      </c>
      <c r="B49" s="98">
        <f t="shared" si="12"/>
        <v>52038.883120771148</v>
      </c>
      <c r="C49" s="98">
        <f>[1]ProEmp!M87</f>
        <v>4387.4297557403979</v>
      </c>
      <c r="D49" s="99">
        <f t="shared" si="13"/>
        <v>8.4310605697630159</v>
      </c>
      <c r="E49" s="99">
        <f>[1]ProEmp!N87</f>
        <v>7.7699275690018448</v>
      </c>
      <c r="F49" s="98">
        <f>[1]ProEmp!O87</f>
        <v>15242.331014244306</v>
      </c>
      <c r="G49" s="99">
        <f t="shared" si="14"/>
        <v>29.290273157611985</v>
      </c>
      <c r="H49" s="99">
        <f>[1]ProEmp!P87</f>
        <v>6.9961466325577035</v>
      </c>
      <c r="I49" s="98">
        <f>[1]ProEmp!Q87</f>
        <v>29825.434455990911</v>
      </c>
      <c r="J49" s="99">
        <f t="shared" si="15"/>
        <v>57.313748234704498</v>
      </c>
      <c r="K49" s="99">
        <f>[1]ProEmp!R87</f>
        <v>6.93959561063238</v>
      </c>
      <c r="L49" s="98">
        <f>[1]ProEmp!S87</f>
        <v>169.43480047283947</v>
      </c>
      <c r="M49" s="99">
        <f t="shared" si="16"/>
        <v>0.32559269206377361</v>
      </c>
      <c r="N49" s="99">
        <f>[1]ProEmp!T87</f>
        <v>2</v>
      </c>
      <c r="O49" s="98">
        <f>[1]ProEmp!U87</f>
        <v>2414.2530943226984</v>
      </c>
      <c r="P49" s="99">
        <f t="shared" si="17"/>
        <v>4.6393253458567356</v>
      </c>
      <c r="Q49" s="99">
        <f>[1]ProEmp!V87</f>
        <v>7.3855419112309884</v>
      </c>
      <c r="R49"/>
      <c r="S49"/>
      <c r="T49"/>
      <c r="U49"/>
    </row>
    <row r="50" spans="1:21">
      <c r="A50" s="5" t="s">
        <v>18</v>
      </c>
      <c r="B50" s="98">
        <f t="shared" si="12"/>
        <v>22809.150432908831</v>
      </c>
      <c r="C50" s="98">
        <f>[1]ProEmp!M88</f>
        <v>4257.6134087358596</v>
      </c>
      <c r="D50" s="99">
        <f t="shared" si="13"/>
        <v>18.666251604851595</v>
      </c>
      <c r="E50" s="99">
        <f>[1]ProEmp!N88</f>
        <v>11.311721798444804</v>
      </c>
      <c r="F50" s="98">
        <f>[1]ProEmp!O88</f>
        <v>4765.8229965212013</v>
      </c>
      <c r="G50" s="99">
        <f t="shared" si="14"/>
        <v>20.894346812869959</v>
      </c>
      <c r="H50" s="99">
        <f>[1]ProEmp!P88</f>
        <v>10.577409583865558</v>
      </c>
      <c r="I50" s="98">
        <f>[1]ProEmp!Q88</f>
        <v>13003.663857971451</v>
      </c>
      <c r="J50" s="99">
        <f t="shared" si="15"/>
        <v>57.010733022348283</v>
      </c>
      <c r="K50" s="99">
        <f>[1]ProEmp!R88</f>
        <v>8.0881911764423133</v>
      </c>
      <c r="L50" s="98">
        <f>[1]ProEmp!S88</f>
        <v>0</v>
      </c>
      <c r="M50" s="99">
        <f t="shared" si="16"/>
        <v>0</v>
      </c>
      <c r="N50" s="99" t="str">
        <f>[1]ProEmp!T88</f>
        <v>.</v>
      </c>
      <c r="O50" s="98">
        <f>[1]ProEmp!U88</f>
        <v>782.05016968032351</v>
      </c>
      <c r="P50" s="99">
        <f t="shared" si="17"/>
        <v>3.4286685599301792</v>
      </c>
      <c r="Q50" s="99">
        <f>[1]ProEmp!V88</f>
        <v>8.845962633454544</v>
      </c>
      <c r="R50"/>
      <c r="S50"/>
      <c r="T50"/>
      <c r="U50"/>
    </row>
    <row r="51" spans="1:21">
      <c r="A51" s="5" t="s">
        <v>17</v>
      </c>
      <c r="B51" s="98">
        <f t="shared" si="12"/>
        <v>55221.135351677374</v>
      </c>
      <c r="C51" s="98">
        <f>[1]ProEmp!M89</f>
        <v>11112.955608274793</v>
      </c>
      <c r="D51" s="99">
        <f t="shared" si="13"/>
        <v>20.124460566595776</v>
      </c>
      <c r="E51" s="99">
        <f>[1]ProEmp!N89</f>
        <v>9.0119259496463879</v>
      </c>
      <c r="F51" s="98">
        <f>[1]ProEmp!O89</f>
        <v>10619.989823098438</v>
      </c>
      <c r="G51" s="99">
        <f t="shared" si="14"/>
        <v>19.231748415646891</v>
      </c>
      <c r="H51" s="99">
        <f>[1]ProEmp!P89</f>
        <v>10.043517033565911</v>
      </c>
      <c r="I51" s="98">
        <f>[1]ProEmp!Q89</f>
        <v>23937.973429916405</v>
      </c>
      <c r="J51" s="99">
        <f t="shared" si="15"/>
        <v>43.349296021291011</v>
      </c>
      <c r="K51" s="99">
        <f>[1]ProEmp!R89</f>
        <v>6.8059160141568231</v>
      </c>
      <c r="L51" s="98">
        <f>[1]ProEmp!S89</f>
        <v>1489.9044336761276</v>
      </c>
      <c r="M51" s="99">
        <f t="shared" si="16"/>
        <v>2.6980691798305645</v>
      </c>
      <c r="N51" s="99">
        <f>[1]ProEmp!T89</f>
        <v>8.4763647631646677</v>
      </c>
      <c r="O51" s="98">
        <f>[1]ProEmp!U89</f>
        <v>8060.3120567116084</v>
      </c>
      <c r="P51" s="99">
        <f t="shared" si="17"/>
        <v>14.596425816635753</v>
      </c>
      <c r="Q51" s="99">
        <f>[1]ProEmp!V89</f>
        <v>7.3356203847976564</v>
      </c>
      <c r="R51"/>
      <c r="S51"/>
      <c r="T51"/>
      <c r="U51"/>
    </row>
    <row r="52" spans="1:21">
      <c r="A52" s="5" t="s">
        <v>5</v>
      </c>
      <c r="B52" s="98">
        <f t="shared" si="12"/>
        <v>4582.0258753952448</v>
      </c>
      <c r="C52" s="98">
        <f>[1]ProEmp!M90</f>
        <v>450.03921252305338</v>
      </c>
      <c r="D52" s="99">
        <f t="shared" si="13"/>
        <v>9.821839176851725</v>
      </c>
      <c r="E52" s="99">
        <f>[1]ProEmp!N90</f>
        <v>5.9472453874244326</v>
      </c>
      <c r="F52" s="98">
        <f>[1]ProEmp!O90</f>
        <v>1538.1015696756524</v>
      </c>
      <c r="G52" s="99">
        <f t="shared" si="14"/>
        <v>33.568155473215789</v>
      </c>
      <c r="H52" s="99">
        <f>[1]ProEmp!P90</f>
        <v>7.4535392786229506</v>
      </c>
      <c r="I52" s="98">
        <f>[1]ProEmp!Q90</f>
        <v>1642.4001230433755</v>
      </c>
      <c r="J52" s="99">
        <f t="shared" si="15"/>
        <v>35.844409606301106</v>
      </c>
      <c r="K52" s="99">
        <f>[1]ProEmp!R90</f>
        <v>6.6</v>
      </c>
      <c r="L52" s="98">
        <f>[1]ProEmp!S90</f>
        <v>443.16815431340206</v>
      </c>
      <c r="M52" s="99">
        <f t="shared" si="16"/>
        <v>9.6718824023483805</v>
      </c>
      <c r="N52" s="99">
        <f>[1]ProEmp!T90</f>
        <v>3.3823262091910551</v>
      </c>
      <c r="O52" s="98">
        <f>[1]ProEmp!U90</f>
        <v>508.31681583976086</v>
      </c>
      <c r="P52" s="99">
        <f t="shared" si="17"/>
        <v>11.093713341282987</v>
      </c>
      <c r="Q52" s="99">
        <f>[1]ProEmp!V90</f>
        <v>4.922981316727272</v>
      </c>
      <c r="R52"/>
      <c r="S52"/>
      <c r="T52"/>
      <c r="U52"/>
    </row>
    <row r="53" spans="1:21">
      <c r="A53" s="5" t="s">
        <v>4</v>
      </c>
      <c r="B53" s="98">
        <f t="shared" si="12"/>
        <v>37762.662621552554</v>
      </c>
      <c r="C53" s="98">
        <f>[1]ProEmp!M91</f>
        <v>10005.552496943748</v>
      </c>
      <c r="D53" s="99">
        <f t="shared" si="13"/>
        <v>26.495887213295198</v>
      </c>
      <c r="E53" s="99">
        <f>[1]ProEmp!N91</f>
        <v>10.743679269654425</v>
      </c>
      <c r="F53" s="98">
        <f>[1]ProEmp!O91</f>
        <v>0</v>
      </c>
      <c r="G53" s="99">
        <f t="shared" si="14"/>
        <v>0</v>
      </c>
      <c r="H53" s="99" t="str">
        <f>[1]ProEmp!P91</f>
        <v>.</v>
      </c>
      <c r="I53" s="98">
        <f>[1]ProEmp!Q91</f>
        <v>0</v>
      </c>
      <c r="J53" s="99">
        <f t="shared" si="15"/>
        <v>0</v>
      </c>
      <c r="K53" s="99" t="str">
        <f>[1]ProEmp!R91</f>
        <v>.</v>
      </c>
      <c r="L53" s="98">
        <f>[1]ProEmp!S91</f>
        <v>3093.1546648781396</v>
      </c>
      <c r="M53" s="99">
        <f t="shared" si="16"/>
        <v>8.1910396411315585</v>
      </c>
      <c r="N53" s="99">
        <f>[1]ProEmp!T91</f>
        <v>8.697390778438761</v>
      </c>
      <c r="O53" s="98">
        <f>[1]ProEmp!U91</f>
        <v>24663.955459730667</v>
      </c>
      <c r="P53" s="99">
        <f t="shared" si="17"/>
        <v>65.313073145573242</v>
      </c>
      <c r="Q53" s="99">
        <f>[1]ProEmp!V91</f>
        <v>7.5503733194877345</v>
      </c>
      <c r="R53"/>
      <c r="S53"/>
      <c r="T53"/>
      <c r="U53"/>
    </row>
    <row r="54" spans="1:21">
      <c r="A54" s="5"/>
      <c r="B54" s="98"/>
      <c r="C54" s="98"/>
      <c r="D54" s="99"/>
      <c r="E54" s="99"/>
      <c r="F54" s="98"/>
      <c r="G54" s="99"/>
      <c r="H54" s="99"/>
      <c r="I54" s="98"/>
      <c r="J54" s="99"/>
      <c r="K54" s="99"/>
      <c r="L54" s="98"/>
      <c r="M54" s="99"/>
      <c r="N54" s="99"/>
      <c r="O54" s="98"/>
      <c r="P54" s="99"/>
      <c r="Q54" s="99"/>
      <c r="R54"/>
      <c r="S54"/>
      <c r="T54"/>
      <c r="U54"/>
    </row>
    <row r="55" spans="1:21">
      <c r="A55" s="7" t="s">
        <v>16</v>
      </c>
      <c r="B55" s="86"/>
      <c r="C55" s="86"/>
      <c r="D55" s="97"/>
      <c r="E55" s="87"/>
      <c r="F55" s="86"/>
      <c r="G55" s="97"/>
      <c r="H55" s="87"/>
      <c r="I55" s="86"/>
      <c r="J55" s="97"/>
      <c r="K55" s="87"/>
      <c r="L55" s="86"/>
      <c r="M55" s="97"/>
      <c r="N55" s="87"/>
      <c r="O55" s="86"/>
      <c r="P55" s="97"/>
      <c r="Q55" s="87"/>
      <c r="R55"/>
      <c r="S55"/>
      <c r="T55"/>
      <c r="U55"/>
    </row>
    <row r="56" spans="1:21">
      <c r="A56" s="5" t="s">
        <v>15</v>
      </c>
      <c r="B56" s="98">
        <f t="shared" ref="B56:B67" si="18">SUM(C56,F56,I56,L56,O56)</f>
        <v>28521.041965880609</v>
      </c>
      <c r="C56" s="98">
        <f>[1]ProEmp!M93</f>
        <v>5516.5258873410403</v>
      </c>
      <c r="D56" s="99">
        <f t="shared" ref="D56:D67" si="19">IF(ISNUMBER(C56/$B56*100),C56/$B56*100,0)</f>
        <v>19.341950739178447</v>
      </c>
      <c r="E56" s="99">
        <f>[1]ProEmp!N93</f>
        <v>11.553698579199409</v>
      </c>
      <c r="F56" s="98">
        <f>[1]ProEmp!O93</f>
        <v>8359.93699278655</v>
      </c>
      <c r="G56" s="99">
        <f t="shared" ref="G56:G67" si="20">IF(ISNUMBER(F56/$B56*100),F56/$B56*100,0)</f>
        <v>29.311471168505854</v>
      </c>
      <c r="H56" s="99">
        <f>[1]ProEmp!P93</f>
        <v>12.46181288720468</v>
      </c>
      <c r="I56" s="98">
        <f>[1]ProEmp!Q93</f>
        <v>10830.831910054363</v>
      </c>
      <c r="J56" s="99">
        <f t="shared" ref="J56:J67" si="21">IF(ISNUMBER(I56/$B56*100),I56/$B56*100,0)</f>
        <v>37.974881573440271</v>
      </c>
      <c r="K56" s="99">
        <f>[1]ProEmp!R93</f>
        <v>9.4936011261827389</v>
      </c>
      <c r="L56" s="98">
        <f>[1]ProEmp!S93</f>
        <v>296.06920096529109</v>
      </c>
      <c r="M56" s="99">
        <f t="shared" ref="M56:M67" si="22">IF(ISNUMBER(L56/$B56*100),L56/$B56*100,0)</f>
        <v>1.0380728772794319</v>
      </c>
      <c r="N56" s="99">
        <f>[1]ProEmp!T93</f>
        <v>12</v>
      </c>
      <c r="O56" s="98">
        <f>[1]ProEmp!U93</f>
        <v>3517.677974733364</v>
      </c>
      <c r="P56" s="99">
        <f t="shared" ref="P56:P67" si="23">IF(ISNUMBER(O56/$B56*100),O56/$B56*100,0)</f>
        <v>12.333623641595988</v>
      </c>
      <c r="Q56" s="99">
        <f>[1]ProEmp!V93</f>
        <v>9.9549617443501468</v>
      </c>
      <c r="R56"/>
      <c r="S56"/>
      <c r="T56"/>
      <c r="U56"/>
    </row>
    <row r="57" spans="1:21">
      <c r="A57" s="5" t="s">
        <v>14</v>
      </c>
      <c r="B57" s="98">
        <f t="shared" si="18"/>
        <v>17321.148450516161</v>
      </c>
      <c r="C57" s="6">
        <f>[1]ProEmp!M94</f>
        <v>3801.5311109350032</v>
      </c>
      <c r="D57" s="99">
        <f t="shared" si="19"/>
        <v>21.947338664034831</v>
      </c>
      <c r="E57" s="2">
        <f>[1]ProEmp!N94</f>
        <v>13.059023883080156</v>
      </c>
      <c r="F57" s="6">
        <f>[1]ProEmp!O94</f>
        <v>735.64338851384957</v>
      </c>
      <c r="G57" s="99">
        <f t="shared" si="20"/>
        <v>4.2470820604965587</v>
      </c>
      <c r="H57" s="2">
        <f>[1]ProEmp!P94</f>
        <v>11.372100610315496</v>
      </c>
      <c r="I57" s="6">
        <f>[1]ProEmp!Q94</f>
        <v>12510.240597226744</v>
      </c>
      <c r="J57" s="99">
        <f t="shared" si="21"/>
        <v>72.22523744869784</v>
      </c>
      <c r="K57" s="2">
        <f>[1]ProEmp!R94</f>
        <v>7.014627920653151</v>
      </c>
      <c r="L57" s="6">
        <f>[1]ProEmp!S94</f>
        <v>273.73335384056259</v>
      </c>
      <c r="M57" s="99">
        <f t="shared" si="22"/>
        <v>1.5803418267707616</v>
      </c>
      <c r="N57" s="2">
        <f>[1]ProEmp!T94</f>
        <v>3</v>
      </c>
      <c r="O57" s="6">
        <f>[1]ProEmp!U94</f>
        <v>0</v>
      </c>
      <c r="P57" s="99">
        <f t="shared" si="23"/>
        <v>0</v>
      </c>
      <c r="Q57" s="2" t="str">
        <f>[1]ProEmp!V94</f>
        <v>.</v>
      </c>
      <c r="R57"/>
      <c r="S57"/>
      <c r="T57"/>
      <c r="U57"/>
    </row>
    <row r="58" spans="1:21">
      <c r="A58" s="5" t="s">
        <v>13</v>
      </c>
      <c r="B58" s="98">
        <f t="shared" si="18"/>
        <v>10975.671483153552</v>
      </c>
      <c r="C58" s="98">
        <f>[1]ProEmp!M95</f>
        <v>1925.0122673879587</v>
      </c>
      <c r="D58" s="99">
        <f t="shared" si="19"/>
        <v>17.538902019276367</v>
      </c>
      <c r="E58" s="99">
        <f>[1]ProEmp!N95</f>
        <v>11.036423268857835</v>
      </c>
      <c r="F58" s="98">
        <f>[1]ProEmp!O95</f>
        <v>1489.9044336761276</v>
      </c>
      <c r="G58" s="99">
        <f t="shared" si="20"/>
        <v>13.574608496281682</v>
      </c>
      <c r="H58" s="99">
        <f>[1]ProEmp!P95</f>
        <v>8.7500326512845721</v>
      </c>
      <c r="I58" s="98">
        <f>[1]ProEmp!Q95</f>
        <v>6279.3136508764437</v>
      </c>
      <c r="J58" s="99">
        <f t="shared" si="21"/>
        <v>57.211202617666714</v>
      </c>
      <c r="K58" s="99">
        <f>[1]ProEmp!R95</f>
        <v>9.0954438327228484</v>
      </c>
      <c r="L58" s="98">
        <f>[1]ProEmp!S95</f>
        <v>0</v>
      </c>
      <c r="M58" s="99">
        <f t="shared" si="22"/>
        <v>0</v>
      </c>
      <c r="N58" s="99" t="str">
        <f>[1]ProEmp!T95</f>
        <v>.</v>
      </c>
      <c r="O58" s="98">
        <f>[1]ProEmp!U95</f>
        <v>1281.4411312130219</v>
      </c>
      <c r="P58" s="99">
        <f t="shared" si="23"/>
        <v>11.67528686677524</v>
      </c>
      <c r="Q58" s="99">
        <f>[1]ProEmp!V95</f>
        <v>9.9685862999751098</v>
      </c>
      <c r="R58"/>
      <c r="S58"/>
      <c r="T58"/>
      <c r="U58"/>
    </row>
    <row r="59" spans="1:21">
      <c r="A59" s="5" t="s">
        <v>12</v>
      </c>
      <c r="B59" s="21">
        <f t="shared" si="18"/>
        <v>91387.52318905713</v>
      </c>
      <c r="C59" s="21">
        <f>[1]ProEmp!M96</f>
        <v>9314.5723382405977</v>
      </c>
      <c r="D59" s="20">
        <f t="shared" si="19"/>
        <v>10.192389522332451</v>
      </c>
      <c r="E59" s="20">
        <f>[1]ProEmp!N96</f>
        <v>9.3789102705365277</v>
      </c>
      <c r="F59" s="21">
        <f>[1]ProEmp!O96</f>
        <v>20098.805409814642</v>
      </c>
      <c r="G59" s="20">
        <f t="shared" si="20"/>
        <v>21.992942481038046</v>
      </c>
      <c r="H59" s="20">
        <f>[1]ProEmp!P96</f>
        <v>8.2510511631547754</v>
      </c>
      <c r="I59" s="21">
        <f>[1]ProEmp!Q96</f>
        <v>56222.213966956551</v>
      </c>
      <c r="J59" s="20">
        <f t="shared" si="21"/>
        <v>61.520667160053499</v>
      </c>
      <c r="K59" s="20">
        <f>[1]ProEmp!R96</f>
        <v>6.9673846298979836</v>
      </c>
      <c r="L59" s="21">
        <f>[1]ProEmp!S96</f>
        <v>153.97001155776232</v>
      </c>
      <c r="M59" s="20">
        <f t="shared" si="22"/>
        <v>0.16848034193818584</v>
      </c>
      <c r="N59" s="20">
        <f>[1]ProEmp!T96</f>
        <v>6</v>
      </c>
      <c r="O59" s="21">
        <f>[1]ProEmp!U96</f>
        <v>5597.9614624875758</v>
      </c>
      <c r="P59" s="20">
        <f t="shared" si="23"/>
        <v>6.1255204946378106</v>
      </c>
      <c r="Q59" s="20">
        <f>[1]ProEmp!V96</f>
        <v>7.2737902735833169</v>
      </c>
      <c r="R59"/>
      <c r="S59"/>
      <c r="T59"/>
      <c r="U59"/>
    </row>
    <row r="60" spans="1:21">
      <c r="A60" s="5" t="s">
        <v>11</v>
      </c>
      <c r="B60" s="21">
        <f t="shared" si="18"/>
        <v>566398.43886413041</v>
      </c>
      <c r="C60" s="21">
        <f>[1]ProEmp!M97</f>
        <v>4894.909121077173</v>
      </c>
      <c r="D60" s="20">
        <f t="shared" si="19"/>
        <v>0.86421656297173877</v>
      </c>
      <c r="E60" s="20">
        <f>[1]ProEmp!N97</f>
        <v>6.3569269891916864</v>
      </c>
      <c r="F60" s="21">
        <f>[1]ProEmp!O97</f>
        <v>107055.46139200179</v>
      </c>
      <c r="G60" s="20">
        <f t="shared" si="20"/>
        <v>18.901086946265863</v>
      </c>
      <c r="H60" s="20">
        <f>[1]ProEmp!P97</f>
        <v>5.3005628587957867</v>
      </c>
      <c r="I60" s="21">
        <f>[1]ProEmp!Q97</f>
        <v>434883.96982879355</v>
      </c>
      <c r="J60" s="20">
        <f t="shared" si="21"/>
        <v>76.780573530697012</v>
      </c>
      <c r="K60" s="20">
        <f>[1]ProEmp!R97</f>
        <v>4.5375077124248255</v>
      </c>
      <c r="L60" s="21">
        <f>[1]ProEmp!S97</f>
        <v>14911.873601600601</v>
      </c>
      <c r="M60" s="20">
        <f t="shared" si="22"/>
        <v>2.6327533019874219</v>
      </c>
      <c r="N60" s="20">
        <f>[1]ProEmp!T97</f>
        <v>4.4159674867152816</v>
      </c>
      <c r="O60" s="21">
        <f>[1]ProEmp!U97</f>
        <v>4652.2249206571933</v>
      </c>
      <c r="P60" s="20">
        <f t="shared" si="23"/>
        <v>0.82136965807795681</v>
      </c>
      <c r="Q60" s="20">
        <f>[1]ProEmp!V97</f>
        <v>5.421606266458153</v>
      </c>
      <c r="R60"/>
      <c r="S60"/>
      <c r="T60"/>
      <c r="U60"/>
    </row>
    <row r="61" spans="1:21">
      <c r="A61" s="5" t="s">
        <v>10</v>
      </c>
      <c r="B61" s="21">
        <f t="shared" si="18"/>
        <v>35208.292233618384</v>
      </c>
      <c r="C61" s="21">
        <f>[1]ProEmp!M98</f>
        <v>2636.0851761627946</v>
      </c>
      <c r="D61" s="20">
        <f t="shared" si="19"/>
        <v>7.4871145657151406</v>
      </c>
      <c r="E61" s="20">
        <f>[1]ProEmp!N98</f>
        <v>5.9447577736020358</v>
      </c>
      <c r="F61" s="21">
        <f>[1]ProEmp!O98</f>
        <v>10203.792127382014</v>
      </c>
      <c r="G61" s="20">
        <f t="shared" si="20"/>
        <v>28.981218571115463</v>
      </c>
      <c r="H61" s="20">
        <f>[1]ProEmp!P98</f>
        <v>6.6854174309550567</v>
      </c>
      <c r="I61" s="21">
        <f>[1]ProEmp!Q98</f>
        <v>21625.527066655861</v>
      </c>
      <c r="J61" s="20">
        <f t="shared" si="21"/>
        <v>61.421687036575101</v>
      </c>
      <c r="K61" s="20">
        <f>[1]ProEmp!R98</f>
        <v>6.8926183068437972</v>
      </c>
      <c r="L61" s="21">
        <f>[1]ProEmp!S98</f>
        <v>338.86960094567894</v>
      </c>
      <c r="M61" s="20">
        <f t="shared" si="22"/>
        <v>0.96247099602891772</v>
      </c>
      <c r="N61" s="20">
        <f>[1]ProEmp!T98</f>
        <v>3</v>
      </c>
      <c r="O61" s="21">
        <f>[1]ProEmp!U98</f>
        <v>404.01826247203775</v>
      </c>
      <c r="P61" s="20">
        <f t="shared" si="23"/>
        <v>1.1475088305653853</v>
      </c>
      <c r="Q61" s="20">
        <f>[1]ProEmp!V98</f>
        <v>4.9356187912222476</v>
      </c>
      <c r="R61"/>
      <c r="S61"/>
      <c r="T61"/>
      <c r="U61"/>
    </row>
    <row r="62" spans="1:21">
      <c r="A62" s="5" t="s">
        <v>9</v>
      </c>
      <c r="B62" s="21">
        <f t="shared" si="18"/>
        <v>222588.42699600887</v>
      </c>
      <c r="C62" s="21">
        <f>[1]ProEmp!M99</f>
        <v>28702.008402971423</v>
      </c>
      <c r="D62" s="20">
        <f t="shared" si="19"/>
        <v>12.894654403342393</v>
      </c>
      <c r="E62" s="20">
        <f>[1]ProEmp!N99</f>
        <v>5.9957102332821437</v>
      </c>
      <c r="F62" s="21">
        <f>[1]ProEmp!O99</f>
        <v>36586.846648395796</v>
      </c>
      <c r="G62" s="20">
        <f t="shared" si="20"/>
        <v>16.436994116074068</v>
      </c>
      <c r="H62" s="20">
        <f>[1]ProEmp!P99</f>
        <v>7.3393438909911843</v>
      </c>
      <c r="I62" s="21">
        <f>[1]ProEmp!Q99</f>
        <v>142818.13181679591</v>
      </c>
      <c r="J62" s="20">
        <f t="shared" si="21"/>
        <v>64.162424679588895</v>
      </c>
      <c r="K62" s="20">
        <f>[1]ProEmp!R99</f>
        <v>6.482701570242031</v>
      </c>
      <c r="L62" s="21">
        <f>[1]ProEmp!S99</f>
        <v>5361.5371495558929</v>
      </c>
      <c r="M62" s="20">
        <f t="shared" si="22"/>
        <v>2.4087223320249387</v>
      </c>
      <c r="N62" s="20">
        <f>[1]ProEmp!T99</f>
        <v>5.2665459544714421</v>
      </c>
      <c r="O62" s="21">
        <f>[1]ProEmp!U99</f>
        <v>9119.9029782898488</v>
      </c>
      <c r="P62" s="20">
        <f t="shared" si="23"/>
        <v>4.0972044689697071</v>
      </c>
      <c r="Q62" s="20">
        <f>[1]ProEmp!V99</f>
        <v>7.9403457419320764</v>
      </c>
      <c r="R62"/>
      <c r="S62"/>
      <c r="T62"/>
      <c r="U62"/>
    </row>
    <row r="63" spans="1:21">
      <c r="A63" s="5" t="s">
        <v>62</v>
      </c>
      <c r="B63" s="21">
        <f t="shared" si="18"/>
        <v>28102.604235075123</v>
      </c>
      <c r="C63" s="21">
        <f>[1]ProEmp!M100</f>
        <v>2796.5637700916905</v>
      </c>
      <c r="D63" s="20">
        <f t="shared" si="19"/>
        <v>9.9512619780670466</v>
      </c>
      <c r="E63" s="20">
        <f>[1]ProEmp!N100</f>
        <v>7.4332183527459375</v>
      </c>
      <c r="F63" s="21">
        <f>[1]ProEmp!O100</f>
        <v>2828.0431218492868</v>
      </c>
      <c r="G63" s="20">
        <f t="shared" si="20"/>
        <v>10.063277759573539</v>
      </c>
      <c r="H63" s="20">
        <f>[1]ProEmp!P100</f>
        <v>6.3222284807031865</v>
      </c>
      <c r="I63" s="21">
        <f>[1]ProEmp!Q100</f>
        <v>20809.61086482702</v>
      </c>
      <c r="J63" s="20">
        <f t="shared" si="21"/>
        <v>74.048692038492121</v>
      </c>
      <c r="K63" s="20">
        <f>[1]ProEmp!R100</f>
        <v>5.8602649709424375</v>
      </c>
      <c r="L63" s="21">
        <f>[1]ProEmp!S100</f>
        <v>0</v>
      </c>
      <c r="M63" s="20">
        <f t="shared" si="22"/>
        <v>0</v>
      </c>
      <c r="N63" s="20" t="str">
        <f>[1]ProEmp!T100</f>
        <v>.</v>
      </c>
      <c r="O63" s="21">
        <f>[1]ProEmp!U100</f>
        <v>1668.3864783071276</v>
      </c>
      <c r="P63" s="20">
        <f t="shared" si="23"/>
        <v>5.9367682238673058</v>
      </c>
      <c r="Q63" s="20">
        <f>[1]ProEmp!V100</f>
        <v>6.788975524936971</v>
      </c>
      <c r="R63"/>
      <c r="S63"/>
      <c r="T63"/>
      <c r="U63"/>
    </row>
    <row r="64" spans="1:21">
      <c r="A64" s="5" t="s">
        <v>7</v>
      </c>
      <c r="B64" s="21">
        <f t="shared" si="18"/>
        <v>36775.477476466884</v>
      </c>
      <c r="C64" s="21">
        <f>[1]ProEmp!M101</f>
        <v>9333.3834976875169</v>
      </c>
      <c r="D64" s="20">
        <f t="shared" si="19"/>
        <v>25.379367279894797</v>
      </c>
      <c r="E64" s="20">
        <f>[1]ProEmp!N101</f>
        <v>7.2129412869309517</v>
      </c>
      <c r="F64" s="21">
        <f>[1]ProEmp!O101</f>
        <v>4473.0305557011734</v>
      </c>
      <c r="G64" s="20">
        <f t="shared" si="20"/>
        <v>12.163079482961233</v>
      </c>
      <c r="H64" s="20">
        <f>[1]ProEmp!P101</f>
        <v>6.0441527413858349</v>
      </c>
      <c r="I64" s="21">
        <f>[1]ProEmp!Q101</f>
        <v>18462.570294747788</v>
      </c>
      <c r="J64" s="20">
        <f t="shared" si="21"/>
        <v>50.203482216001774</v>
      </c>
      <c r="K64" s="20">
        <f>[1]ProEmp!R101</f>
        <v>6.2974946397433031</v>
      </c>
      <c r="L64" s="21">
        <f>[1]ProEmp!S101</f>
        <v>1633.352878885215</v>
      </c>
      <c r="M64" s="20">
        <f t="shared" si="22"/>
        <v>4.4414185510722985</v>
      </c>
      <c r="N64" s="20">
        <f>[1]ProEmp!T101</f>
        <v>7.8815292986849794</v>
      </c>
      <c r="O64" s="21">
        <f>[1]ProEmp!U101</f>
        <v>2873.1402494451941</v>
      </c>
      <c r="P64" s="20">
        <f t="shared" si="23"/>
        <v>7.8126524700699109</v>
      </c>
      <c r="Q64" s="20">
        <f>[1]ProEmp!V101</f>
        <v>7.4187263602522782</v>
      </c>
      <c r="R64"/>
      <c r="S64"/>
      <c r="T64"/>
      <c r="U64"/>
    </row>
    <row r="65" spans="1:21">
      <c r="A65" s="5" t="s">
        <v>6</v>
      </c>
      <c r="B65" s="21">
        <f t="shared" si="18"/>
        <v>60363.337340705097</v>
      </c>
      <c r="C65" s="21">
        <f>[1]ProEmp!M102</f>
        <v>9147.6800897898811</v>
      </c>
      <c r="D65" s="20">
        <f t="shared" si="19"/>
        <v>15.154364375445628</v>
      </c>
      <c r="E65" s="20">
        <f>[1]ProEmp!N102</f>
        <v>7.9463258665986176</v>
      </c>
      <c r="F65" s="21">
        <f>[1]ProEmp!O102</f>
        <v>6558.2060049825541</v>
      </c>
      <c r="G65" s="20">
        <f t="shared" si="20"/>
        <v>10.864551719475802</v>
      </c>
      <c r="H65" s="20">
        <f>[1]ProEmp!P102</f>
        <v>6.5929792050534308</v>
      </c>
      <c r="I65" s="21">
        <f>[1]ProEmp!Q102</f>
        <v>34930.336008534301</v>
      </c>
      <c r="J65" s="20">
        <f t="shared" si="21"/>
        <v>57.866807150471388</v>
      </c>
      <c r="K65" s="20">
        <f>[1]ProEmp!R102</f>
        <v>5.6909993751888912</v>
      </c>
      <c r="L65" s="21">
        <f>[1]ProEmp!S102</f>
        <v>1329.5168773614487</v>
      </c>
      <c r="M65" s="20">
        <f t="shared" si="22"/>
        <v>2.2025238098704483</v>
      </c>
      <c r="N65" s="20">
        <f>[1]ProEmp!T102</f>
        <v>6</v>
      </c>
      <c r="O65" s="21">
        <f>[1]ProEmp!U102</f>
        <v>8397.5983600369182</v>
      </c>
      <c r="P65" s="20">
        <f t="shared" si="23"/>
        <v>13.911752944736747</v>
      </c>
      <c r="Q65" s="20">
        <f>[1]ProEmp!V102</f>
        <v>6.0987987772128447</v>
      </c>
      <c r="R65"/>
      <c r="S65"/>
      <c r="T65"/>
      <c r="U65"/>
    </row>
    <row r="66" spans="1:21">
      <c r="A66" s="5" t="s">
        <v>5</v>
      </c>
      <c r="B66" s="21">
        <f t="shared" si="18"/>
        <v>20925.042776853963</v>
      </c>
      <c r="C66" s="21">
        <f>[1]ProEmp!M103</f>
        <v>1377.7035042313273</v>
      </c>
      <c r="D66" s="20">
        <f t="shared" si="19"/>
        <v>6.5839937290606692</v>
      </c>
      <c r="E66" s="20">
        <f>[1]ProEmp!N103</f>
        <v>7.5627662263008428</v>
      </c>
      <c r="F66" s="21">
        <f>[1]ProEmp!O103</f>
        <v>6994.7745393106061</v>
      </c>
      <c r="G66" s="20">
        <f t="shared" si="20"/>
        <v>33.427766977125657</v>
      </c>
      <c r="H66" s="20">
        <f>[1]ProEmp!P103</f>
        <v>6.214882242154407</v>
      </c>
      <c r="I66" s="21">
        <f>[1]ProEmp!Q103</f>
        <v>11405.658607422274</v>
      </c>
      <c r="J66" s="20">
        <f t="shared" si="21"/>
        <v>54.50721763894569</v>
      </c>
      <c r="K66" s="20">
        <f>[1]ProEmp!R103</f>
        <v>6.8613109595218447</v>
      </c>
      <c r="L66" s="21">
        <f>[1]ProEmp!S103</f>
        <v>508.30440141851841</v>
      </c>
      <c r="M66" s="20">
        <f t="shared" si="22"/>
        <v>2.4291678007022979</v>
      </c>
      <c r="N66" s="20">
        <f>[1]ProEmp!T103</f>
        <v>9</v>
      </c>
      <c r="O66" s="21">
        <f>[1]ProEmp!U103</f>
        <v>638.60172447123603</v>
      </c>
      <c r="P66" s="20">
        <f t="shared" si="23"/>
        <v>3.0518538541656852</v>
      </c>
      <c r="Q66" s="20">
        <f>[1]ProEmp!V103</f>
        <v>8.1020176724081079</v>
      </c>
      <c r="R66"/>
      <c r="S66"/>
      <c r="T66"/>
      <c r="U66"/>
    </row>
    <row r="67" spans="1:21">
      <c r="A67" s="5" t="s">
        <v>4</v>
      </c>
      <c r="B67" s="21">
        <f t="shared" si="18"/>
        <v>37762.662621552554</v>
      </c>
      <c r="C67" s="21">
        <f>[1]ProEmp!M104</f>
        <v>10005.552496943748</v>
      </c>
      <c r="D67" s="20">
        <f t="shared" si="19"/>
        <v>26.495887213295198</v>
      </c>
      <c r="E67" s="20">
        <f>[1]ProEmp!N104</f>
        <v>10.743679269654425</v>
      </c>
      <c r="F67" s="21">
        <f>[1]ProEmp!O104</f>
        <v>0</v>
      </c>
      <c r="G67" s="20">
        <f t="shared" si="20"/>
        <v>0</v>
      </c>
      <c r="H67" s="20" t="str">
        <f>[1]ProEmp!P104</f>
        <v>.</v>
      </c>
      <c r="I67" s="21">
        <f>[1]ProEmp!Q104</f>
        <v>0</v>
      </c>
      <c r="J67" s="20">
        <f t="shared" si="21"/>
        <v>0</v>
      </c>
      <c r="K67" s="20" t="str">
        <f>[1]ProEmp!R104</f>
        <v>.</v>
      </c>
      <c r="L67" s="21">
        <f>[1]ProEmp!S104</f>
        <v>3093.1546648781396</v>
      </c>
      <c r="M67" s="20">
        <f t="shared" si="22"/>
        <v>8.1910396411315585</v>
      </c>
      <c r="N67" s="20">
        <f>[1]ProEmp!T104</f>
        <v>8.697390778438761</v>
      </c>
      <c r="O67" s="21">
        <f>[1]ProEmp!U104</f>
        <v>24663.955459730667</v>
      </c>
      <c r="P67" s="20">
        <f t="shared" si="23"/>
        <v>65.313073145573242</v>
      </c>
      <c r="Q67" s="20">
        <f>[1]ProEmp!V104</f>
        <v>7.5503733194877345</v>
      </c>
      <c r="R67"/>
      <c r="S67"/>
      <c r="T67"/>
      <c r="U67"/>
    </row>
    <row r="68" spans="1:21">
      <c r="A68" s="50"/>
      <c r="B68" s="6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/>
      <c r="S68"/>
      <c r="T68"/>
      <c r="U68"/>
    </row>
    <row r="69" spans="1:21">
      <c r="A69" s="1" t="str">
        <f>A30</f>
        <v>Fuente: Instituto Nacional de Estadística (INE). XL Encuesta Permanente de Hogares de Propósitos Múltiples, Septiembre 2010.</v>
      </c>
      <c r="R69"/>
      <c r="S69"/>
      <c r="T69"/>
      <c r="U69"/>
    </row>
    <row r="70" spans="1:21">
      <c r="A70" s="1" t="s">
        <v>3</v>
      </c>
      <c r="R70"/>
      <c r="S70"/>
      <c r="T70"/>
      <c r="U70"/>
    </row>
    <row r="71" spans="1:21">
      <c r="A71" s="1" t="s">
        <v>75</v>
      </c>
      <c r="R71"/>
      <c r="S71"/>
      <c r="T71"/>
      <c r="U71"/>
    </row>
  </sheetData>
  <mergeCells count="18">
    <mergeCell ref="A1:Q1"/>
    <mergeCell ref="A3:A4"/>
    <mergeCell ref="B3:B4"/>
    <mergeCell ref="C3:E3"/>
    <mergeCell ref="F3:H3"/>
    <mergeCell ref="I3:K3"/>
    <mergeCell ref="L3:N3"/>
    <mergeCell ref="O3:Q3"/>
    <mergeCell ref="A2:Q2"/>
    <mergeCell ref="A34:Q34"/>
    <mergeCell ref="A37:A38"/>
    <mergeCell ref="B37:B38"/>
    <mergeCell ref="C37:E37"/>
    <mergeCell ref="F37:H37"/>
    <mergeCell ref="I37:K37"/>
    <mergeCell ref="L37:N37"/>
    <mergeCell ref="O37:Q37"/>
    <mergeCell ref="A35:Q35"/>
  </mergeCells>
  <printOptions horizontalCentered="1"/>
  <pageMargins left="0.74748031496062994" right="0.15748031496062992" top="0.27559055118110237" bottom="1.2204724409448819" header="0.15748031496062992" footer="0"/>
  <pageSetup paperSize="9" scale="85" firstPageNumber="62" orientation="landscape" useFirstPageNumber="1" r:id="rId1"/>
  <headerFooter alignWithMargins="0">
    <oddFooter>&amp;L&amp;Z&amp;F+&amp;F+&amp;A&amp;C&amp;8&amp;P&amp;R&amp;D+&amp;T</oddFooter>
  </headerFooter>
  <rowBreaks count="1" manualBreakCount="1"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U71"/>
  <sheetViews>
    <sheetView workbookViewId="0">
      <selection activeCell="C62" sqref="C62"/>
    </sheetView>
  </sheetViews>
  <sheetFormatPr baseColWidth="10" defaultRowHeight="11.25"/>
  <cols>
    <col min="1" max="1" width="41.33203125" style="31" customWidth="1"/>
    <col min="2" max="2" width="11.6640625" style="43" bestFit="1" customWidth="1"/>
    <col min="3" max="3" width="10.6640625" style="43" bestFit="1" customWidth="1"/>
    <col min="4" max="5" width="7.6640625" style="43" bestFit="1" customWidth="1"/>
    <col min="6" max="6" width="9.83203125" style="43" bestFit="1" customWidth="1"/>
    <col min="7" max="7" width="7.6640625" style="43" bestFit="1" customWidth="1"/>
    <col min="8" max="8" width="6.5" style="43" bestFit="1" customWidth="1"/>
    <col min="9" max="9" width="10.6640625" style="43" bestFit="1" customWidth="1"/>
    <col min="10" max="10" width="7.6640625" style="43" bestFit="1" customWidth="1"/>
    <col min="11" max="11" width="6.5" style="43" bestFit="1" customWidth="1"/>
    <col min="12" max="12" width="10.6640625" style="43" customWidth="1"/>
    <col min="13" max="13" width="6.5" style="43" bestFit="1" customWidth="1"/>
    <col min="14" max="14" width="7.6640625" style="43" bestFit="1" customWidth="1"/>
    <col min="15" max="15" width="9.83203125" style="43" bestFit="1" customWidth="1"/>
    <col min="16" max="16" width="7.6640625" style="43" bestFit="1" customWidth="1"/>
    <col min="17" max="17" width="6.5" style="43" bestFit="1" customWidth="1"/>
    <col min="18" max="18" width="48.5" style="43" bestFit="1" customWidth="1"/>
    <col min="19" max="19" width="10.5" style="43" bestFit="1" customWidth="1"/>
    <col min="20" max="20" width="10.83203125" style="43" bestFit="1" customWidth="1"/>
    <col min="21" max="21" width="6" style="43" bestFit="1" customWidth="1"/>
    <col min="22" max="22" width="7" style="31" bestFit="1" customWidth="1"/>
    <col min="23" max="23" width="9" style="31" bestFit="1" customWidth="1"/>
    <col min="24" max="24" width="6" style="31" bestFit="1" customWidth="1"/>
    <col min="25" max="25" width="7" style="31" bestFit="1" customWidth="1"/>
    <col min="26" max="26" width="9" style="31" bestFit="1" customWidth="1"/>
    <col min="27" max="27" width="6" style="31" bestFit="1" customWidth="1"/>
    <col min="28" max="28" width="7" style="31" bestFit="1" customWidth="1"/>
    <col min="29" max="29" width="9" style="31" bestFit="1" customWidth="1"/>
    <col min="30" max="30" width="6" style="31" bestFit="1" customWidth="1"/>
    <col min="31" max="31" width="7" style="31" bestFit="1" customWidth="1"/>
    <col min="32" max="32" width="8" style="31" bestFit="1" customWidth="1"/>
    <col min="33" max="33" width="6" style="31" bestFit="1" customWidth="1"/>
    <col min="34" max="34" width="7" style="31" bestFit="1" customWidth="1"/>
    <col min="35" max="16384" width="12" style="31"/>
  </cols>
  <sheetData>
    <row r="1" spans="1:17" s="31" customFormat="1">
      <c r="A1" s="107" t="s">
        <v>67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spans="1:17" s="31" customFormat="1" ht="26.25" customHeight="1">
      <c r="A2" s="108" t="s">
        <v>69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</row>
    <row r="3" spans="1:17" s="31" customFormat="1">
      <c r="A3" s="109" t="s">
        <v>59</v>
      </c>
      <c r="B3" s="118" t="s">
        <v>48</v>
      </c>
      <c r="C3" s="120" t="s">
        <v>66</v>
      </c>
      <c r="D3" s="120"/>
      <c r="E3" s="120"/>
      <c r="F3" s="120" t="s">
        <v>55</v>
      </c>
      <c r="G3" s="120"/>
      <c r="H3" s="120"/>
      <c r="I3" s="120" t="s">
        <v>54</v>
      </c>
      <c r="J3" s="120"/>
      <c r="K3" s="120"/>
      <c r="L3" s="120" t="s">
        <v>65</v>
      </c>
      <c r="M3" s="120"/>
      <c r="N3" s="120"/>
      <c r="O3" s="120" t="s">
        <v>64</v>
      </c>
      <c r="P3" s="120"/>
      <c r="Q3" s="120"/>
    </row>
    <row r="4" spans="1:17" s="31" customFormat="1">
      <c r="A4" s="110"/>
      <c r="B4" s="119"/>
      <c r="C4" s="44" t="s">
        <v>51</v>
      </c>
      <c r="D4" s="44" t="s">
        <v>63</v>
      </c>
      <c r="E4" s="44" t="s">
        <v>50</v>
      </c>
      <c r="F4" s="44" t="s">
        <v>51</v>
      </c>
      <c r="G4" s="44" t="s">
        <v>63</v>
      </c>
      <c r="H4" s="44" t="s">
        <v>50</v>
      </c>
      <c r="I4" s="44" t="s">
        <v>51</v>
      </c>
      <c r="J4" s="44" t="s">
        <v>63</v>
      </c>
      <c r="K4" s="44" t="s">
        <v>50</v>
      </c>
      <c r="L4" s="44" t="s">
        <v>51</v>
      </c>
      <c r="M4" s="44" t="s">
        <v>63</v>
      </c>
      <c r="N4" s="44" t="s">
        <v>50</v>
      </c>
      <c r="O4" s="44" t="s">
        <v>51</v>
      </c>
      <c r="P4" s="44" t="s">
        <v>63</v>
      </c>
      <c r="Q4" s="44" t="s">
        <v>50</v>
      </c>
    </row>
    <row r="5" spans="1:17" s="31" customFormat="1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</row>
    <row r="6" spans="1:17" s="31" customFormat="1">
      <c r="A6" s="7" t="s">
        <v>70</v>
      </c>
      <c r="B6" s="101">
        <f>+B9+B13</f>
        <v>671570.11373555521</v>
      </c>
      <c r="C6" s="86">
        <f>[1]ProEmp!W61</f>
        <v>69361.06249098586</v>
      </c>
      <c r="D6" s="97">
        <f>IF(ISNUMBER(C6/$B6*100),C6/$B6*100,0)</f>
        <v>10.328193746617234</v>
      </c>
      <c r="E6" s="87">
        <f>[1]ProEmp!X61</f>
        <v>9.8362058078139611</v>
      </c>
      <c r="F6" s="86">
        <f>[1]ProEmp!Y61</f>
        <v>169099.64851798955</v>
      </c>
      <c r="G6" s="97">
        <f>IF(ISNUMBER(F6/$B6*100),F6/$B6*100,0)</f>
        <v>25.179745950484044</v>
      </c>
      <c r="H6" s="87">
        <f>[1]ProEmp!Z61</f>
        <v>7.2991953828977563</v>
      </c>
      <c r="I6" s="86">
        <f>[1]ProEmp!AA61</f>
        <v>320021.22212166432</v>
      </c>
      <c r="J6" s="97">
        <f>IF(ISNUMBER(I6/$B6*100),I6/$B6*100,0)</f>
        <v>47.652689656121204</v>
      </c>
      <c r="K6" s="87">
        <f>[1]ProEmp!AB61</f>
        <v>6.8311543050093064</v>
      </c>
      <c r="L6" s="86">
        <f>[1]ProEmp!AC61</f>
        <v>52884.818125001017</v>
      </c>
      <c r="M6" s="97">
        <f>IF(ISNUMBER(L6/$B6*100),L6/$B6*100,0)</f>
        <v>7.8748022050644018</v>
      </c>
      <c r="N6" s="87">
        <f>[1]ProEmp!AD61</f>
        <v>5.348484326122283</v>
      </c>
      <c r="O6" s="86">
        <f>[1]ProEmp!AE61</f>
        <v>60203.36247990829</v>
      </c>
      <c r="P6" s="97">
        <f>IF(ISNUMBER(O6/$B6*100),O6/$B6*100,0)</f>
        <v>8.9645684417121974</v>
      </c>
      <c r="Q6" s="87">
        <f>[1]ProEmp!AF61</f>
        <v>7.1795811540363763</v>
      </c>
    </row>
    <row r="7" spans="1:17" s="31" customFormat="1">
      <c r="A7" s="7"/>
      <c r="B7" s="101"/>
      <c r="C7" s="96"/>
      <c r="D7" s="97"/>
      <c r="E7" s="97"/>
      <c r="F7" s="96"/>
      <c r="G7" s="97"/>
      <c r="H7" s="97"/>
      <c r="I7" s="96"/>
      <c r="J7" s="97"/>
      <c r="K7" s="97"/>
      <c r="L7" s="96"/>
      <c r="M7" s="97"/>
      <c r="N7" s="97"/>
      <c r="O7" s="96"/>
      <c r="P7" s="97"/>
      <c r="Q7" s="97"/>
    </row>
    <row r="8" spans="1:17" s="31" customFormat="1">
      <c r="A8" s="7" t="s">
        <v>47</v>
      </c>
      <c r="B8" s="86"/>
      <c r="C8" s="86"/>
      <c r="D8" s="97"/>
      <c r="E8" s="87"/>
      <c r="F8" s="86"/>
      <c r="G8" s="97"/>
      <c r="H8" s="87"/>
      <c r="I8" s="86"/>
      <c r="J8" s="97"/>
      <c r="K8" s="87"/>
      <c r="L8" s="86"/>
      <c r="M8" s="97"/>
      <c r="N8" s="87"/>
      <c r="O8" s="86"/>
      <c r="P8" s="97"/>
      <c r="Q8" s="87"/>
    </row>
    <row r="9" spans="1:17" s="31" customFormat="1">
      <c r="A9" s="34" t="s">
        <v>46</v>
      </c>
      <c r="B9" s="96">
        <f>SUM(C9,F9,I9,L9,O9)</f>
        <v>375335.87820929708</v>
      </c>
      <c r="C9" s="96">
        <f>SUM(C10:C12)</f>
        <v>48420.460922182567</v>
      </c>
      <c r="D9" s="100">
        <f t="shared" ref="D9:D13" si="0">IF(ISNUMBER(C9/$B9*100),C9/$B9*100,0)</f>
        <v>12.900568193265569</v>
      </c>
      <c r="E9" s="100">
        <f>AVERAGE(E10:E12)</f>
        <v>10.33623537761415</v>
      </c>
      <c r="F9" s="96">
        <f>SUM(F10:F12)</f>
        <v>83913.828802805452</v>
      </c>
      <c r="G9" s="100">
        <f t="shared" ref="G9:G13" si="1">IF(ISNUMBER(F9/$B9*100),F9/$B9*100,0)</f>
        <v>22.356996406299562</v>
      </c>
      <c r="H9" s="100">
        <f>AVERAGE(H10:H12)</f>
        <v>8.0024529293349236</v>
      </c>
      <c r="I9" s="96">
        <f>SUM(I10:I12)</f>
        <v>206421.88027783728</v>
      </c>
      <c r="J9" s="100">
        <f t="shared" ref="J9:J13" si="2">IF(ISNUMBER(I9/$B9*100),I9/$B9*100,0)</f>
        <v>54.996575670480155</v>
      </c>
      <c r="K9" s="100">
        <f>AVERAGE(K10:K12)</f>
        <v>7.3712155555814496</v>
      </c>
      <c r="L9" s="96">
        <f>SUM(L10:L12)</f>
        <v>5994.2946121125178</v>
      </c>
      <c r="M9" s="100">
        <f t="shared" ref="M9:M13" si="3">IF(ISNUMBER(L9/$B9*100),L9/$B9*100,0)</f>
        <v>1.597048126790038</v>
      </c>
      <c r="N9" s="100">
        <f>AVERAGE(N10:N12)</f>
        <v>10.784684611973853</v>
      </c>
      <c r="O9" s="96">
        <f>SUM(O10:O12)</f>
        <v>30585.413594359219</v>
      </c>
      <c r="P9" s="100">
        <f t="shared" ref="P9:P13" si="4">IF(ISNUMBER(O9/$B9*100),O9/$B9*100,0)</f>
        <v>8.1488116031646705</v>
      </c>
      <c r="Q9" s="100">
        <f>AVERAGE(Q10:Q12)</f>
        <v>8.2145756689083278</v>
      </c>
    </row>
    <row r="10" spans="1:17" s="31" customFormat="1">
      <c r="A10" s="37" t="s">
        <v>45</v>
      </c>
      <c r="B10" s="96">
        <f>SUM(C10,F10,I10,L10,O10)</f>
        <v>103005.59816384778</v>
      </c>
      <c r="C10" s="38">
        <f>[1]ProEmp!W62</f>
        <v>16538.134070943481</v>
      </c>
      <c r="D10" s="100">
        <f t="shared" si="0"/>
        <v>16.055568207697593</v>
      </c>
      <c r="E10" s="100">
        <f>[1]ProEmp!X62</f>
        <v>11.032624113475178</v>
      </c>
      <c r="F10" s="38">
        <f>[1]ProEmp!Y62</f>
        <v>25827.639166111727</v>
      </c>
      <c r="G10" s="100">
        <f t="shared" si="1"/>
        <v>25.074015030744746</v>
      </c>
      <c r="H10" s="100">
        <f>[1]ProEmp!Z62</f>
        <v>7.7599601593625485</v>
      </c>
      <c r="I10" s="38">
        <f>[1]ProEmp!AA62</f>
        <v>48371.109864234502</v>
      </c>
      <c r="J10" s="100">
        <f t="shared" si="2"/>
        <v>46.95969027556356</v>
      </c>
      <c r="K10" s="100">
        <f>[1]ProEmp!AB62</f>
        <v>7.5612798264642089</v>
      </c>
      <c r="L10" s="38">
        <f>[1]ProEmp!AC62</f>
        <v>821.04211699719394</v>
      </c>
      <c r="M10" s="100">
        <f t="shared" si="3"/>
        <v>0.79708494648144057</v>
      </c>
      <c r="N10" s="100">
        <f>[1]ProEmp!AD62</f>
        <v>13.714285714285715</v>
      </c>
      <c r="O10" s="38">
        <f>[1]ProEmp!AE62</f>
        <v>11447.67294556088</v>
      </c>
      <c r="P10" s="100">
        <f t="shared" si="4"/>
        <v>11.113641539512663</v>
      </c>
      <c r="Q10" s="100">
        <f>[1]ProEmp!AF62</f>
        <v>9.5630252100840334</v>
      </c>
    </row>
    <row r="11" spans="1:17" s="31" customFormat="1">
      <c r="A11" s="37" t="s">
        <v>44</v>
      </c>
      <c r="B11" s="96">
        <f>SUM(C11,F11,I11,L11,O11)</f>
        <v>54520.781092603538</v>
      </c>
      <c r="C11" s="96">
        <f>[1]ProEmp!W63</f>
        <v>7098.017532812848</v>
      </c>
      <c r="D11" s="100">
        <f t="shared" si="0"/>
        <v>13.018921208698142</v>
      </c>
      <c r="E11" s="100">
        <f>[1]ProEmp!X63</f>
        <v>10.638497652582162</v>
      </c>
      <c r="F11" s="96">
        <f>[1]ProEmp!Y63</f>
        <v>11932.675895726576</v>
      </c>
      <c r="G11" s="100">
        <f t="shared" si="1"/>
        <v>21.886472747811386</v>
      </c>
      <c r="H11" s="100">
        <f>[1]ProEmp!Z63</f>
        <v>7.7186206896551699</v>
      </c>
      <c r="I11" s="96">
        <f>[1]ProEmp!AA63</f>
        <v>30624.635298838828</v>
      </c>
      <c r="J11" s="100">
        <f t="shared" si="2"/>
        <v>56.170573284382861</v>
      </c>
      <c r="K11" s="100">
        <f>[1]ProEmp!AB63</f>
        <v>7.4358701436934513</v>
      </c>
      <c r="L11" s="96">
        <f>[1]ProEmp!AC63</f>
        <v>1108.5840832158888</v>
      </c>
      <c r="M11" s="100">
        <f t="shared" si="3"/>
        <v>2.0333239197966715</v>
      </c>
      <c r="N11" s="100">
        <f>[1]ProEmp!AD63</f>
        <v>10.161290322580644</v>
      </c>
      <c r="O11" s="96">
        <f>[1]ProEmp!AE63</f>
        <v>3756.8682820094009</v>
      </c>
      <c r="P11" s="100">
        <f t="shared" si="4"/>
        <v>6.8907088393109426</v>
      </c>
      <c r="Q11" s="100">
        <f>[1]ProEmp!AF63</f>
        <v>7.4954954954954962</v>
      </c>
    </row>
    <row r="12" spans="1:17" s="31" customFormat="1">
      <c r="A12" s="37" t="s">
        <v>43</v>
      </c>
      <c r="B12" s="96">
        <f>SUM(C12,F12,I12,L12,O12)</f>
        <v>217809.49895284575</v>
      </c>
      <c r="C12" s="96">
        <f>[1]ProEmp!W64</f>
        <v>24784.309318426243</v>
      </c>
      <c r="D12" s="100">
        <f t="shared" si="0"/>
        <v>11.37889276527461</v>
      </c>
      <c r="E12" s="100">
        <f>[1]ProEmp!X64</f>
        <v>9.3375843667851104</v>
      </c>
      <c r="F12" s="96">
        <f>[1]ProEmp!Y64</f>
        <v>46153.513740967152</v>
      </c>
      <c r="G12" s="100">
        <f t="shared" si="1"/>
        <v>21.189853501733214</v>
      </c>
      <c r="H12" s="100">
        <f>[1]ProEmp!Z64</f>
        <v>8.5287779389870515</v>
      </c>
      <c r="I12" s="96">
        <f>[1]ProEmp!AA64</f>
        <v>127426.13511476395</v>
      </c>
      <c r="J12" s="100">
        <f t="shared" si="2"/>
        <v>58.503479291484361</v>
      </c>
      <c r="K12" s="100">
        <f>[1]ProEmp!AB64</f>
        <v>7.1164966965866867</v>
      </c>
      <c r="L12" s="96">
        <f>[1]ProEmp!AC64</f>
        <v>4064.6684118994353</v>
      </c>
      <c r="M12" s="100">
        <f t="shared" si="3"/>
        <v>1.8661575511816444</v>
      </c>
      <c r="N12" s="100">
        <f>[1]ProEmp!AD64</f>
        <v>8.4784777990552005</v>
      </c>
      <c r="O12" s="96">
        <f>[1]ProEmp!AE64</f>
        <v>15380.872366788937</v>
      </c>
      <c r="P12" s="100">
        <f t="shared" si="4"/>
        <v>7.0616168903261594</v>
      </c>
      <c r="Q12" s="100">
        <f>[1]ProEmp!AF64</f>
        <v>7.5852063011454538</v>
      </c>
    </row>
    <row r="13" spans="1:17" s="31" customFormat="1">
      <c r="A13" s="34" t="s">
        <v>42</v>
      </c>
      <c r="B13" s="96">
        <f>SUM(C13,F13,I13,L13,O13)</f>
        <v>296234.23552625813</v>
      </c>
      <c r="C13" s="96">
        <f>[1]ProEmp!W65</f>
        <v>20940.601568803013</v>
      </c>
      <c r="D13" s="100">
        <f t="shared" si="0"/>
        <v>7.0689336536684131</v>
      </c>
      <c r="E13" s="100">
        <f>[1]ProEmp!X65</f>
        <v>9.1608391608391582</v>
      </c>
      <c r="F13" s="96">
        <f>[1]ProEmp!Y65</f>
        <v>85185.819715183548</v>
      </c>
      <c r="G13" s="100">
        <f t="shared" si="1"/>
        <v>28.756237294400329</v>
      </c>
      <c r="H13" s="100">
        <f>[1]ProEmp!Z65</f>
        <v>6.3500761035007587</v>
      </c>
      <c r="I13" s="96">
        <f>[1]ProEmp!AA65</f>
        <v>113599.34184383428</v>
      </c>
      <c r="J13" s="100">
        <f t="shared" si="2"/>
        <v>38.347810016632891</v>
      </c>
      <c r="K13" s="100">
        <f>[1]ProEmp!AB65</f>
        <v>5.9768753525098717</v>
      </c>
      <c r="L13" s="96">
        <f>[1]ProEmp!AC65</f>
        <v>46890.523512888452</v>
      </c>
      <c r="M13" s="100">
        <f t="shared" si="3"/>
        <v>15.828867122528143</v>
      </c>
      <c r="N13" s="100">
        <f>[1]ProEmp!AD65</f>
        <v>4.7487855655794577</v>
      </c>
      <c r="O13" s="96">
        <f>[1]ProEmp!AE65</f>
        <v>29617.948885548823</v>
      </c>
      <c r="P13" s="100">
        <f t="shared" si="4"/>
        <v>9.9981519127702221</v>
      </c>
      <c r="Q13" s="100">
        <f>[1]ProEmp!AF65</f>
        <v>5.8417582417582379</v>
      </c>
    </row>
    <row r="14" spans="1:17" s="31" customFormat="1">
      <c r="A14" s="34"/>
      <c r="B14" s="96"/>
      <c r="C14" s="96"/>
      <c r="D14" s="100"/>
      <c r="E14" s="100"/>
      <c r="F14" s="96"/>
      <c r="G14" s="100"/>
      <c r="H14" s="100"/>
      <c r="I14" s="96"/>
      <c r="J14" s="100"/>
      <c r="K14" s="100"/>
      <c r="L14" s="96"/>
      <c r="M14" s="100"/>
      <c r="N14" s="100"/>
      <c r="O14" s="96"/>
      <c r="P14" s="100"/>
      <c r="Q14" s="100"/>
    </row>
    <row r="15" spans="1:17" s="31" customFormat="1">
      <c r="A15" s="7" t="s">
        <v>41</v>
      </c>
      <c r="B15" s="86"/>
      <c r="C15" s="86"/>
      <c r="D15" s="97"/>
      <c r="E15" s="87"/>
      <c r="F15" s="86"/>
      <c r="G15" s="97"/>
      <c r="H15" s="87"/>
      <c r="I15" s="86"/>
      <c r="J15" s="97"/>
      <c r="K15" s="87"/>
      <c r="L15" s="86"/>
      <c r="M15" s="97"/>
      <c r="N15" s="87"/>
      <c r="O15" s="86"/>
      <c r="P15" s="97"/>
      <c r="Q15" s="87"/>
    </row>
    <row r="16" spans="1:17" s="31" customFormat="1">
      <c r="A16" s="34" t="s">
        <v>40</v>
      </c>
      <c r="B16" s="96">
        <f t="shared" ref="B16:B28" si="5">SUM(C16,F16,I16,L16,O16)</f>
        <v>4882.8432746990193</v>
      </c>
      <c r="C16" s="96">
        <f>[1]ProEmp!W67</f>
        <v>0</v>
      </c>
      <c r="D16" s="100">
        <f t="shared" ref="D16:D28" si="6">IF(ISNUMBER(C16/$B16*100),C16/$B16*100,0)</f>
        <v>0</v>
      </c>
      <c r="E16" s="100" t="str">
        <f>[1]ProEmp!X67</f>
        <v>.</v>
      </c>
      <c r="F16" s="96">
        <f>[1]ProEmp!Y67</f>
        <v>0</v>
      </c>
      <c r="G16" s="100">
        <f t="shared" ref="G16:G28" si="7">IF(ISNUMBER(F16/$B16*100),F16/$B16*100,0)</f>
        <v>0</v>
      </c>
      <c r="H16" s="100" t="str">
        <f>[1]ProEmp!Z67</f>
        <v>.</v>
      </c>
      <c r="I16" s="96">
        <f>[1]ProEmp!AA67</f>
        <v>0</v>
      </c>
      <c r="J16" s="100">
        <f t="shared" ref="J16:J28" si="8">IF(ISNUMBER(I16/$B16*100),I16/$B16*100,0)</f>
        <v>0</v>
      </c>
      <c r="K16" s="100" t="str">
        <f>[1]ProEmp!AB67</f>
        <v>.</v>
      </c>
      <c r="L16" s="96">
        <f>[1]ProEmp!AC67</f>
        <v>4439.6751203856174</v>
      </c>
      <c r="M16" s="100">
        <f t="shared" ref="M16:M28" si="9">IF(ISNUMBER(L16/$B16*100),L16/$B16*100,0)</f>
        <v>90.923973402756431</v>
      </c>
      <c r="N16" s="100">
        <f>[1]ProEmp!AD67</f>
        <v>2.7108872796612937</v>
      </c>
      <c r="O16" s="96">
        <f>[1]ProEmp!AE67</f>
        <v>443.16815431340206</v>
      </c>
      <c r="P16" s="100">
        <f t="shared" ref="P16:P28" si="10">IF(ISNUMBER(O16/$B16*100),O16/$B16*100,0)</f>
        <v>9.0760265972435743</v>
      </c>
      <c r="Q16" s="100">
        <f>[1]ProEmp!AF67</f>
        <v>4</v>
      </c>
    </row>
    <row r="17" spans="1:17" s="31" customFormat="1">
      <c r="A17" s="34" t="s">
        <v>39</v>
      </c>
      <c r="B17" s="96">
        <f t="shared" si="5"/>
        <v>16712.246568477873</v>
      </c>
      <c r="C17" s="96">
        <f>[1]ProEmp!W68</f>
        <v>0</v>
      </c>
      <c r="D17" s="100">
        <f t="shared" si="6"/>
        <v>0</v>
      </c>
      <c r="E17" s="100" t="str">
        <f>[1]ProEmp!X68</f>
        <v>.</v>
      </c>
      <c r="F17" s="96">
        <f>[1]ProEmp!Y68</f>
        <v>1697.3040937206622</v>
      </c>
      <c r="G17" s="100">
        <f t="shared" si="7"/>
        <v>10.156049857007647</v>
      </c>
      <c r="H17" s="100">
        <f>[1]ProEmp!Z68</f>
        <v>6.3875582843031431</v>
      </c>
      <c r="I17" s="96">
        <f>[1]ProEmp!AA68</f>
        <v>2616.2209403212673</v>
      </c>
      <c r="J17" s="100">
        <f t="shared" si="8"/>
        <v>15.654513769895564</v>
      </c>
      <c r="K17" s="100">
        <f>[1]ProEmp!AB68</f>
        <v>4.8341134584325314</v>
      </c>
      <c r="L17" s="96">
        <f>[1]ProEmp!AC68</f>
        <v>8501.3183335629492</v>
      </c>
      <c r="M17" s="100">
        <f t="shared" si="9"/>
        <v>50.868794322349665</v>
      </c>
      <c r="N17" s="100">
        <f>[1]ProEmp!AD68</f>
        <v>4.2407163090240978</v>
      </c>
      <c r="O17" s="96">
        <f>[1]ProEmp!AE68</f>
        <v>3897.4032008729937</v>
      </c>
      <c r="P17" s="100">
        <f t="shared" si="10"/>
        <v>23.320642050747121</v>
      </c>
      <c r="Q17" s="100">
        <f>[1]ProEmp!AF68</f>
        <v>5.5755403680235194</v>
      </c>
    </row>
    <row r="18" spans="1:17" s="31" customFormat="1">
      <c r="A18" s="34" t="s">
        <v>38</v>
      </c>
      <c r="B18" s="96">
        <f t="shared" si="5"/>
        <v>55998.550992253433</v>
      </c>
      <c r="C18" s="96">
        <f>[1]ProEmp!W69</f>
        <v>3665.5639955343486</v>
      </c>
      <c r="D18" s="100">
        <f t="shared" si="6"/>
        <v>6.5458193660072101</v>
      </c>
      <c r="E18" s="100">
        <f>[1]ProEmp!X69</f>
        <v>8.1938303770284779</v>
      </c>
      <c r="F18" s="96">
        <f>[1]ProEmp!Y69</f>
        <v>12152.661931090874</v>
      </c>
      <c r="G18" s="100">
        <f t="shared" si="7"/>
        <v>21.701743555421661</v>
      </c>
      <c r="H18" s="100">
        <f>[1]ProEmp!Z69</f>
        <v>6.8960495786746243</v>
      </c>
      <c r="I18" s="96">
        <f>[1]ProEmp!AA69</f>
        <v>26236.656857819791</v>
      </c>
      <c r="J18" s="100">
        <f t="shared" si="8"/>
        <v>46.852385272342566</v>
      </c>
      <c r="K18" s="100">
        <f>[1]ProEmp!AB69</f>
        <v>5.9946172335867027</v>
      </c>
      <c r="L18" s="96">
        <f>[1]ProEmp!AC69</f>
        <v>10833.416343706644</v>
      </c>
      <c r="M18" s="100">
        <f t="shared" si="9"/>
        <v>19.345886905547406</v>
      </c>
      <c r="N18" s="100">
        <f>[1]ProEmp!AD69</f>
        <v>6.0059763111321205</v>
      </c>
      <c r="O18" s="96">
        <f>[1]ProEmp!AE69</f>
        <v>3110.2518641017732</v>
      </c>
      <c r="P18" s="100">
        <f t="shared" si="10"/>
        <v>5.5541649006811449</v>
      </c>
      <c r="Q18" s="100">
        <f>[1]ProEmp!AF69</f>
        <v>7.116304667626518</v>
      </c>
    </row>
    <row r="19" spans="1:17" s="31" customFormat="1">
      <c r="A19" s="34" t="s">
        <v>37</v>
      </c>
      <c r="B19" s="19">
        <f t="shared" si="5"/>
        <v>131866.07662072073</v>
      </c>
      <c r="C19" s="38">
        <f>[1]ProEmp!W70</f>
        <v>26683.671839824317</v>
      </c>
      <c r="D19" s="22">
        <f t="shared" si="6"/>
        <v>20.23543319376455</v>
      </c>
      <c r="E19" s="22">
        <f>[1]ProEmp!X70</f>
        <v>10.208604892003274</v>
      </c>
      <c r="F19" s="38">
        <f>[1]ProEmp!Y70</f>
        <v>25306.83992126157</v>
      </c>
      <c r="G19" s="22">
        <f t="shared" si="7"/>
        <v>19.191319382353555</v>
      </c>
      <c r="H19" s="22">
        <f>[1]ProEmp!Z70</f>
        <v>8.6685300340701232</v>
      </c>
      <c r="I19" s="38">
        <f>[1]ProEmp!AA70</f>
        <v>61586.342470744705</v>
      </c>
      <c r="J19" s="22">
        <f t="shared" si="8"/>
        <v>46.703704280125187</v>
      </c>
      <c r="K19" s="22">
        <f>[1]ProEmp!AB70</f>
        <v>8.4654928870171453</v>
      </c>
      <c r="L19" s="38">
        <f>[1]ProEmp!AC70</f>
        <v>8629.2889308203976</v>
      </c>
      <c r="M19" s="22">
        <f t="shared" si="9"/>
        <v>6.5439794312227502</v>
      </c>
      <c r="N19" s="22">
        <f>[1]ProEmp!AD70</f>
        <v>7.4693520505310644</v>
      </c>
      <c r="O19" s="38">
        <f>[1]ProEmp!AE70</f>
        <v>9659.9334580697359</v>
      </c>
      <c r="P19" s="22">
        <f t="shared" si="10"/>
        <v>7.3255637125339526</v>
      </c>
      <c r="Q19" s="22">
        <f>[1]ProEmp!AF70</f>
        <v>8.835507083076763</v>
      </c>
    </row>
    <row r="20" spans="1:17" s="31" customFormat="1">
      <c r="A20" s="34" t="s">
        <v>36</v>
      </c>
      <c r="B20" s="19">
        <f t="shared" si="5"/>
        <v>92036.891675661929</v>
      </c>
      <c r="C20" s="19">
        <f>[1]ProEmp!W71</f>
        <v>16640.423683401903</v>
      </c>
      <c r="D20" s="22">
        <f t="shared" si="6"/>
        <v>18.080166963963503</v>
      </c>
      <c r="E20" s="22">
        <f>[1]ProEmp!X71</f>
        <v>9.9379248009834456</v>
      </c>
      <c r="F20" s="19">
        <f>[1]ProEmp!Y71</f>
        <v>22881.193669102235</v>
      </c>
      <c r="G20" s="22">
        <f t="shared" si="7"/>
        <v>24.860893553136908</v>
      </c>
      <c r="H20" s="22">
        <f>[1]ProEmp!Z71</f>
        <v>7.8612097574754332</v>
      </c>
      <c r="I20" s="19">
        <f>[1]ProEmp!AA71</f>
        <v>41144.369596249133</v>
      </c>
      <c r="J20" s="22">
        <f t="shared" si="8"/>
        <v>44.704214633021202</v>
      </c>
      <c r="K20" s="22">
        <f>[1]ProEmp!AB71</f>
        <v>7.3974090434168085</v>
      </c>
      <c r="L20" s="19">
        <f>[1]ProEmp!AC71</f>
        <v>6672.6533654019249</v>
      </c>
      <c r="M20" s="22">
        <f t="shared" si="9"/>
        <v>7.2499768776594058</v>
      </c>
      <c r="N20" s="22">
        <f>[1]ProEmp!AD71</f>
        <v>7.1009859240370137</v>
      </c>
      <c r="O20" s="19">
        <f>[1]ProEmp!AE71</f>
        <v>4698.2513615067355</v>
      </c>
      <c r="P20" s="22">
        <f t="shared" si="10"/>
        <v>5.1047479722189841</v>
      </c>
      <c r="Q20" s="22">
        <f>[1]ProEmp!AF71</f>
        <v>7.8591139183918646</v>
      </c>
    </row>
    <row r="21" spans="1:17" s="31" customFormat="1">
      <c r="A21" s="34" t="s">
        <v>35</v>
      </c>
      <c r="B21" s="19">
        <f t="shared" si="5"/>
        <v>85242.783691973935</v>
      </c>
      <c r="C21" s="19">
        <f>[1]ProEmp!W72</f>
        <v>7173.3323069843254</v>
      </c>
      <c r="D21" s="22">
        <f t="shared" si="6"/>
        <v>8.4151783837858556</v>
      </c>
      <c r="E21" s="22">
        <f>[1]ProEmp!X72</f>
        <v>9.9803377988159649</v>
      </c>
      <c r="F21" s="19">
        <f>[1]ProEmp!Y72</f>
        <v>21509.594931223797</v>
      </c>
      <c r="G21" s="22">
        <f t="shared" si="7"/>
        <v>25.233332370924249</v>
      </c>
      <c r="H21" s="22">
        <f>[1]ProEmp!Z72</f>
        <v>7.8870998367195666</v>
      </c>
      <c r="I21" s="19">
        <f>[1]ProEmp!AA72</f>
        <v>45793.805261274661</v>
      </c>
      <c r="J21" s="22">
        <f t="shared" si="8"/>
        <v>53.721621089652885</v>
      </c>
      <c r="K21" s="22">
        <f>[1]ProEmp!AB72</f>
        <v>7.0469710925109723</v>
      </c>
      <c r="L21" s="19">
        <f>[1]ProEmp!AC72</f>
        <v>2929.1041860031946</v>
      </c>
      <c r="M21" s="22">
        <f t="shared" si="9"/>
        <v>3.4361902077101991</v>
      </c>
      <c r="N21" s="22">
        <f>[1]ProEmp!AD72</f>
        <v>4.8126772647008833</v>
      </c>
      <c r="O21" s="19">
        <f>[1]ProEmp!AE72</f>
        <v>7836.9470064879597</v>
      </c>
      <c r="P21" s="22">
        <f t="shared" si="10"/>
        <v>9.19367794792681</v>
      </c>
      <c r="Q21" s="22">
        <f>[1]ProEmp!AF72</f>
        <v>8.3319065649500477</v>
      </c>
    </row>
    <row r="22" spans="1:17" s="31" customFormat="1">
      <c r="A22" s="34" t="s">
        <v>34</v>
      </c>
      <c r="B22" s="19">
        <f t="shared" si="5"/>
        <v>76617.887414276513</v>
      </c>
      <c r="C22" s="19">
        <f>[1]ProEmp!W73</f>
        <v>6713.6633076970693</v>
      </c>
      <c r="D22" s="22">
        <f t="shared" si="6"/>
        <v>8.7625273082719914</v>
      </c>
      <c r="E22" s="22">
        <f>[1]ProEmp!X73</f>
        <v>10.365157299124213</v>
      </c>
      <c r="F22" s="19">
        <f>[1]ProEmp!Y73</f>
        <v>24328.376944377695</v>
      </c>
      <c r="G22" s="22">
        <f t="shared" si="7"/>
        <v>31.752868377632261</v>
      </c>
      <c r="H22" s="22">
        <f>[1]ProEmp!Z73</f>
        <v>7.104899434531383</v>
      </c>
      <c r="I22" s="19">
        <f>[1]ProEmp!AA73</f>
        <v>35710.560640022995</v>
      </c>
      <c r="J22" s="22">
        <f t="shared" si="8"/>
        <v>46.608646942892484</v>
      </c>
      <c r="K22" s="22">
        <f>[1]ProEmp!AB73</f>
        <v>6.5369512453151719</v>
      </c>
      <c r="L22" s="19">
        <f>[1]ProEmp!AC73</f>
        <v>2343.8368422822632</v>
      </c>
      <c r="M22" s="22">
        <f t="shared" si="9"/>
        <v>3.059124861547053</v>
      </c>
      <c r="N22" s="22">
        <f>[1]ProEmp!AD73</f>
        <v>2.5</v>
      </c>
      <c r="O22" s="19">
        <f>[1]ProEmp!AE73</f>
        <v>7521.449679896481</v>
      </c>
      <c r="P22" s="22">
        <f t="shared" si="10"/>
        <v>9.8168325096561979</v>
      </c>
      <c r="Q22" s="22">
        <f>[1]ProEmp!AF73</f>
        <v>6.7268680082819863</v>
      </c>
    </row>
    <row r="23" spans="1:17" s="31" customFormat="1">
      <c r="A23" s="34" t="s">
        <v>33</v>
      </c>
      <c r="B23" s="19">
        <f t="shared" si="5"/>
        <v>57893.437260928855</v>
      </c>
      <c r="C23" s="19">
        <f>[1]ProEmp!W74</f>
        <v>5646.2786440438822</v>
      </c>
      <c r="D23" s="22">
        <f t="shared" si="6"/>
        <v>9.752882038417928</v>
      </c>
      <c r="E23" s="22">
        <f>[1]ProEmp!X74</f>
        <v>8.7164539305559785</v>
      </c>
      <c r="F23" s="19">
        <f>[1]ProEmp!Y74</f>
        <v>16911.890764716023</v>
      </c>
      <c r="G23" s="22">
        <f t="shared" si="7"/>
        <v>29.212103417686563</v>
      </c>
      <c r="H23" s="22">
        <f>[1]ProEmp!Z74</f>
        <v>6.6924026597602886</v>
      </c>
      <c r="I23" s="19">
        <f>[1]ProEmp!AA74</f>
        <v>27493.168126032066</v>
      </c>
      <c r="J23" s="22">
        <f t="shared" si="8"/>
        <v>47.489265496741659</v>
      </c>
      <c r="K23" s="22">
        <f>[1]ProEmp!AB74</f>
        <v>6.2497113935815491</v>
      </c>
      <c r="L23" s="19">
        <f>[1]ProEmp!AC74</f>
        <v>2239.5382889145399</v>
      </c>
      <c r="M23" s="22">
        <f t="shared" si="9"/>
        <v>3.8683802428603773</v>
      </c>
      <c r="N23" s="22">
        <f>[1]ProEmp!AD74</f>
        <v>3.7191034849528055</v>
      </c>
      <c r="O23" s="19">
        <f>[1]ProEmp!AE74</f>
        <v>5602.5614372223417</v>
      </c>
      <c r="P23" s="22">
        <f t="shared" si="10"/>
        <v>9.6773688042934705</v>
      </c>
      <c r="Q23" s="22">
        <f>[1]ProEmp!AF74</f>
        <v>6.9234379926616088</v>
      </c>
    </row>
    <row r="24" spans="1:17" s="31" customFormat="1">
      <c r="A24" s="34" t="s">
        <v>32</v>
      </c>
      <c r="B24" s="19">
        <f t="shared" si="5"/>
        <v>54103.682362797474</v>
      </c>
      <c r="C24" s="19">
        <f>[1]ProEmp!W75</f>
        <v>1016.6336316795217</v>
      </c>
      <c r="D24" s="22">
        <f t="shared" si="6"/>
        <v>1.8790470209816525</v>
      </c>
      <c r="E24" s="22">
        <f>[1]ProEmp!X75</f>
        <v>7.8946025650838401</v>
      </c>
      <c r="F24" s="19">
        <f>[1]ProEmp!Y75</f>
        <v>16652.61155552114</v>
      </c>
      <c r="G24" s="22">
        <f t="shared" si="7"/>
        <v>30.779072381534849</v>
      </c>
      <c r="H24" s="22">
        <f>[1]ProEmp!Z75</f>
        <v>6.2028717994169913</v>
      </c>
      <c r="I24" s="19">
        <f>[1]ProEmp!AA75</f>
        <v>26883.569397133648</v>
      </c>
      <c r="J24" s="22">
        <f t="shared" si="8"/>
        <v>49.688982751420269</v>
      </c>
      <c r="K24" s="22">
        <f>[1]ProEmp!AB75</f>
        <v>5.4851791416916029</v>
      </c>
      <c r="L24" s="19">
        <f>[1]ProEmp!AC75</f>
        <v>2463.6001845650635</v>
      </c>
      <c r="M24" s="22">
        <f t="shared" si="9"/>
        <v>4.5534796837767049</v>
      </c>
      <c r="N24" s="22">
        <f>[1]ProEmp!AD75</f>
        <v>3.5</v>
      </c>
      <c r="O24" s="19">
        <f>[1]ProEmp!AE75</f>
        <v>7087.2675938981074</v>
      </c>
      <c r="P24" s="22">
        <f t="shared" si="10"/>
        <v>13.099418162286533</v>
      </c>
      <c r="Q24" s="22">
        <f>[1]ProEmp!AF75</f>
        <v>5.6273529474626205</v>
      </c>
    </row>
    <row r="25" spans="1:17" s="31" customFormat="1">
      <c r="A25" s="34" t="s">
        <v>31</v>
      </c>
      <c r="B25" s="19">
        <f t="shared" si="5"/>
        <v>39496.234824044572</v>
      </c>
      <c r="C25" s="19">
        <f>[1]ProEmp!W76</f>
        <v>1590.5400644835847</v>
      </c>
      <c r="D25" s="22">
        <f t="shared" si="6"/>
        <v>4.0270675712999697</v>
      </c>
      <c r="E25" s="22">
        <f>[1]ProEmp!X76</f>
        <v>7.9994249155491497</v>
      </c>
      <c r="F25" s="19">
        <f>[1]ProEmp!Y76</f>
        <v>13238.771253547649</v>
      </c>
      <c r="G25" s="22">
        <f t="shared" si="7"/>
        <v>33.519071659681678</v>
      </c>
      <c r="H25" s="22">
        <f>[1]ProEmp!Z76</f>
        <v>8.1046874012214634</v>
      </c>
      <c r="I25" s="19">
        <f>[1]ProEmp!AA76</f>
        <v>20244.601661295615</v>
      </c>
      <c r="J25" s="22">
        <f t="shared" si="8"/>
        <v>51.257041972444114</v>
      </c>
      <c r="K25" s="22">
        <f>[1]ProEmp!AB76</f>
        <v>6.3838735297478406</v>
      </c>
      <c r="L25" s="19">
        <f>[1]ProEmp!AC76</f>
        <v>1965.8049350739773</v>
      </c>
      <c r="M25" s="22">
        <f t="shared" si="9"/>
        <v>4.9771957854504949</v>
      </c>
      <c r="N25" s="22">
        <f>[1]ProEmp!AD76</f>
        <v>4.6937701180576701</v>
      </c>
      <c r="O25" s="19">
        <f>[1]ProEmp!AE76</f>
        <v>2456.5169096437485</v>
      </c>
      <c r="P25" s="22">
        <f t="shared" si="10"/>
        <v>6.2196230111237512</v>
      </c>
      <c r="Q25" s="22">
        <f>[1]ProEmp!AF76</f>
        <v>5.1419688888336568</v>
      </c>
    </row>
    <row r="26" spans="1:17" s="31" customFormat="1">
      <c r="A26" s="34" t="s">
        <v>30</v>
      </c>
      <c r="B26" s="19">
        <f t="shared" si="5"/>
        <v>25476.670352752328</v>
      </c>
      <c r="C26" s="19">
        <f>[1]ProEmp!W77</f>
        <v>0</v>
      </c>
      <c r="D26" s="22">
        <f t="shared" si="6"/>
        <v>0</v>
      </c>
      <c r="E26" s="22" t="str">
        <f>[1]ProEmp!X77</f>
        <v>.</v>
      </c>
      <c r="F26" s="19">
        <f>[1]ProEmp!Y77</f>
        <v>8922.5754934092001</v>
      </c>
      <c r="G26" s="22">
        <f t="shared" si="7"/>
        <v>35.022533831408879</v>
      </c>
      <c r="H26" s="22">
        <f>[1]ProEmp!Z77</f>
        <v>4.0511674179299746</v>
      </c>
      <c r="I26" s="19">
        <f>[1]ProEmp!AA77</f>
        <v>11468.137218613412</v>
      </c>
      <c r="J26" s="22">
        <f t="shared" si="8"/>
        <v>45.014270153142171</v>
      </c>
      <c r="K26" s="22">
        <f>[1]ProEmp!AB77</f>
        <v>5.0258162528104604</v>
      </c>
      <c r="L26" s="19">
        <f>[1]ProEmp!AC77</f>
        <v>1149.6800861303627</v>
      </c>
      <c r="M26" s="22">
        <f t="shared" si="9"/>
        <v>4.5126779528556371</v>
      </c>
      <c r="N26" s="22">
        <f>[1]ProEmp!AD77</f>
        <v>3.1904761904761902</v>
      </c>
      <c r="O26" s="19">
        <f>[1]ProEmp!AE77</f>
        <v>3936.2775545993482</v>
      </c>
      <c r="P26" s="22">
        <f t="shared" si="10"/>
        <v>15.450518062593291</v>
      </c>
      <c r="Q26" s="22">
        <f>[1]ProEmp!AF77</f>
        <v>7.4890413273439194</v>
      </c>
    </row>
    <row r="27" spans="1:17" s="31" customFormat="1">
      <c r="A27" s="34" t="s">
        <v>29</v>
      </c>
      <c r="B27" s="19">
        <f t="shared" si="5"/>
        <v>17895.924329880963</v>
      </c>
      <c r="C27" s="19">
        <f>[1]ProEmp!W78</f>
        <v>0</v>
      </c>
      <c r="D27" s="22">
        <f t="shared" si="6"/>
        <v>0</v>
      </c>
      <c r="E27" s="22" t="str">
        <f>[1]ProEmp!X78</f>
        <v>.</v>
      </c>
      <c r="F27" s="19">
        <f>[1]ProEmp!Y78</f>
        <v>3557.762923967447</v>
      </c>
      <c r="G27" s="22">
        <f t="shared" si="7"/>
        <v>19.88029709103666</v>
      </c>
      <c r="H27" s="22">
        <f>[1]ProEmp!Z78</f>
        <v>3.3832313237422635</v>
      </c>
      <c r="I27" s="19">
        <f>[1]ProEmp!AA78</f>
        <v>12569.297241323426</v>
      </c>
      <c r="J27" s="22">
        <f t="shared" si="8"/>
        <v>70.235529663792633</v>
      </c>
      <c r="K27" s="22">
        <f>[1]ProEmp!AB78</f>
        <v>5.1588688117959691</v>
      </c>
      <c r="L27" s="19">
        <f>[1]ProEmp!AC78</f>
        <v>169.43480047283947</v>
      </c>
      <c r="M27" s="22">
        <f t="shared" si="9"/>
        <v>0.94677870418759469</v>
      </c>
      <c r="N27" s="22">
        <f>[1]ProEmp!AD78</f>
        <v>2</v>
      </c>
      <c r="O27" s="19">
        <f>[1]ProEmp!AE78</f>
        <v>1599.4293641172512</v>
      </c>
      <c r="P27" s="22">
        <f t="shared" si="10"/>
        <v>8.9373945409831208</v>
      </c>
      <c r="Q27" s="22">
        <f>[1]ProEmp!AF78</f>
        <v>5.2725634125110679</v>
      </c>
    </row>
    <row r="28" spans="1:17" s="31" customFormat="1">
      <c r="A28" s="34" t="s">
        <v>28</v>
      </c>
      <c r="B28" s="19">
        <f t="shared" si="5"/>
        <v>13346.884367087008</v>
      </c>
      <c r="C28" s="19">
        <f>[1]ProEmp!W79</f>
        <v>230.95501733664349</v>
      </c>
      <c r="D28" s="22">
        <f t="shared" si="6"/>
        <v>1.7304039728265812</v>
      </c>
      <c r="E28" s="22" t="str">
        <f>[1]ProEmp!X79</f>
        <v>.</v>
      </c>
      <c r="F28" s="19">
        <f>[1]ProEmp!Y79</f>
        <v>1940.0650360502791</v>
      </c>
      <c r="G28" s="22">
        <f t="shared" si="7"/>
        <v>14.535714723313387</v>
      </c>
      <c r="H28" s="22">
        <f>[1]ProEmp!Z79</f>
        <v>6.1380683398799203</v>
      </c>
      <c r="I28" s="19">
        <f>[1]ProEmp!AA79</f>
        <v>8274.4927108407574</v>
      </c>
      <c r="J28" s="22">
        <f t="shared" si="8"/>
        <v>61.995687407357721</v>
      </c>
      <c r="K28" s="22">
        <f>[1]ProEmp!AB79</f>
        <v>5.0291762026392002</v>
      </c>
      <c r="L28" s="19">
        <f>[1]ProEmp!AC79</f>
        <v>547.46670768112517</v>
      </c>
      <c r="M28" s="22">
        <f t="shared" si="9"/>
        <v>4.1018315033219332</v>
      </c>
      <c r="N28" s="22" t="str">
        <f>[1]ProEmp!AD79</f>
        <v>.</v>
      </c>
      <c r="O28" s="19">
        <f>[1]ProEmp!AE79</f>
        <v>2353.9048951782033</v>
      </c>
      <c r="P28" s="22">
        <f t="shared" si="10"/>
        <v>17.63636239318037</v>
      </c>
      <c r="Q28" s="22">
        <f>[1]ProEmp!AF79</f>
        <v>6.0670277789222897</v>
      </c>
    </row>
    <row r="29" spans="1:17" s="31" customFormat="1">
      <c r="A29" s="79"/>
      <c r="B29" s="68"/>
      <c r="C29" s="68"/>
      <c r="D29" s="80"/>
      <c r="E29" s="81"/>
      <c r="F29" s="68"/>
      <c r="G29" s="80"/>
      <c r="H29" s="81"/>
      <c r="I29" s="68"/>
      <c r="J29" s="77"/>
      <c r="K29" s="81"/>
      <c r="L29" s="68"/>
      <c r="M29" s="80"/>
      <c r="N29" s="81"/>
      <c r="O29" s="68"/>
      <c r="P29" s="80"/>
      <c r="Q29" s="80"/>
    </row>
    <row r="30" spans="1:17" s="31" customFormat="1">
      <c r="A30" s="1" t="str">
        <f>'C01'!$A$31</f>
        <v>Fuente: Instituto Nacional de Estadística (INE). XL Encuesta Permanente de Hogares de Propósitos Múltiples, Septiembre 2010.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17" s="31" customFormat="1">
      <c r="A31" s="42" t="s">
        <v>3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</row>
    <row r="32" spans="1:17" s="31" customFormat="1">
      <c r="A32" s="42" t="s">
        <v>61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</row>
    <row r="34" spans="1:21">
      <c r="A34" s="107" t="str">
        <f>A1</f>
        <v>Cuadro No. 4.  Población con problemas de empleo y Años de Estudio Promedio (AEP), según dominio, rama de actividad  y ocupación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31"/>
      <c r="S34" s="31"/>
      <c r="T34" s="31"/>
      <c r="U34" s="31"/>
    </row>
    <row r="35" spans="1:21" ht="26.25" customHeight="1">
      <c r="A35" s="108" t="str">
        <f>A2</f>
        <v>Mujeres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31"/>
      <c r="S35" s="31"/>
      <c r="T35" s="31"/>
      <c r="U35" s="31"/>
    </row>
    <row r="36" spans="1:21">
      <c r="A36" s="43" t="s">
        <v>27</v>
      </c>
      <c r="C36" s="48"/>
      <c r="R36" s="31"/>
      <c r="S36" s="31"/>
      <c r="T36" s="31"/>
      <c r="U36" s="31"/>
    </row>
    <row r="37" spans="1:21">
      <c r="A37" s="118" t="str">
        <f>A3</f>
        <v>Categorías</v>
      </c>
      <c r="B37" s="118" t="s">
        <v>48</v>
      </c>
      <c r="C37" s="120" t="s">
        <v>66</v>
      </c>
      <c r="D37" s="120"/>
      <c r="E37" s="120"/>
      <c r="F37" s="120" t="s">
        <v>55</v>
      </c>
      <c r="G37" s="120"/>
      <c r="H37" s="120"/>
      <c r="I37" s="120" t="s">
        <v>54</v>
      </c>
      <c r="J37" s="120"/>
      <c r="K37" s="120"/>
      <c r="L37" s="120" t="s">
        <v>65</v>
      </c>
      <c r="M37" s="120"/>
      <c r="N37" s="120"/>
      <c r="O37" s="120" t="s">
        <v>64</v>
      </c>
      <c r="P37" s="120"/>
      <c r="Q37" s="120"/>
      <c r="R37" s="31"/>
      <c r="S37" s="31"/>
      <c r="T37" s="31"/>
      <c r="U37" s="31"/>
    </row>
    <row r="38" spans="1:21">
      <c r="A38" s="119"/>
      <c r="B38" s="119"/>
      <c r="C38" s="44" t="s">
        <v>51</v>
      </c>
      <c r="D38" s="44" t="s">
        <v>63</v>
      </c>
      <c r="E38" s="44" t="s">
        <v>50</v>
      </c>
      <c r="F38" s="44" t="s">
        <v>51</v>
      </c>
      <c r="G38" s="44" t="s">
        <v>63</v>
      </c>
      <c r="H38" s="44" t="s">
        <v>50</v>
      </c>
      <c r="I38" s="44" t="s">
        <v>51</v>
      </c>
      <c r="J38" s="44" t="s">
        <v>63</v>
      </c>
      <c r="K38" s="44" t="s">
        <v>50</v>
      </c>
      <c r="L38" s="44" t="s">
        <v>51</v>
      </c>
      <c r="M38" s="44" t="s">
        <v>63</v>
      </c>
      <c r="N38" s="44" t="s">
        <v>50</v>
      </c>
      <c r="O38" s="44" t="s">
        <v>51</v>
      </c>
      <c r="P38" s="44" t="s">
        <v>63</v>
      </c>
      <c r="Q38" s="44" t="s">
        <v>50</v>
      </c>
      <c r="R38" s="31"/>
      <c r="S38" s="31"/>
      <c r="T38" s="31"/>
      <c r="U38" s="31"/>
    </row>
    <row r="40" spans="1:21">
      <c r="A40" s="7" t="str">
        <f t="shared" ref="A40:Q40" si="11">A6</f>
        <v>Total Nacional</v>
      </c>
      <c r="B40" s="46">
        <f t="shared" si="11"/>
        <v>671570.11373555521</v>
      </c>
      <c r="C40" s="46">
        <f t="shared" si="11"/>
        <v>69361.06249098586</v>
      </c>
      <c r="D40" s="47">
        <f t="shared" si="11"/>
        <v>10.328193746617234</v>
      </c>
      <c r="E40" s="47">
        <f t="shared" si="11"/>
        <v>9.8362058078139611</v>
      </c>
      <c r="F40" s="46">
        <f t="shared" si="11"/>
        <v>169099.64851798955</v>
      </c>
      <c r="G40" s="47">
        <f t="shared" si="11"/>
        <v>25.179745950484044</v>
      </c>
      <c r="H40" s="47">
        <f t="shared" si="11"/>
        <v>7.2991953828977563</v>
      </c>
      <c r="I40" s="46">
        <f t="shared" si="11"/>
        <v>320021.22212166432</v>
      </c>
      <c r="J40" s="47">
        <f t="shared" si="11"/>
        <v>47.652689656121204</v>
      </c>
      <c r="K40" s="47">
        <f t="shared" si="11"/>
        <v>6.8311543050093064</v>
      </c>
      <c r="L40" s="46">
        <f t="shared" si="11"/>
        <v>52884.818125001017</v>
      </c>
      <c r="M40" s="47">
        <f t="shared" si="11"/>
        <v>7.8748022050644018</v>
      </c>
      <c r="N40" s="47">
        <f t="shared" si="11"/>
        <v>5.348484326122283</v>
      </c>
      <c r="O40" s="46">
        <f t="shared" si="11"/>
        <v>60203.36247990829</v>
      </c>
      <c r="P40" s="47">
        <f t="shared" si="11"/>
        <v>8.9645684417121974</v>
      </c>
      <c r="Q40" s="47">
        <f t="shared" si="11"/>
        <v>7.1795811540363763</v>
      </c>
      <c r="R40" s="31"/>
      <c r="S40" s="31"/>
      <c r="T40" s="31"/>
      <c r="U40" s="31"/>
    </row>
    <row r="41" spans="1:21">
      <c r="A41" s="49"/>
      <c r="B41" s="19"/>
      <c r="C41" s="19"/>
      <c r="D41" s="22"/>
      <c r="E41" s="22"/>
      <c r="F41" s="19"/>
      <c r="G41" s="22"/>
      <c r="H41" s="22"/>
      <c r="I41" s="19"/>
      <c r="J41" s="22"/>
      <c r="K41" s="22"/>
      <c r="L41" s="19"/>
      <c r="M41" s="22"/>
      <c r="N41" s="22"/>
      <c r="O41" s="19"/>
      <c r="P41" s="22"/>
      <c r="Q41" s="22"/>
      <c r="R41" s="31"/>
      <c r="S41" s="31"/>
      <c r="T41" s="31"/>
      <c r="U41" s="31"/>
    </row>
    <row r="42" spans="1:21">
      <c r="A42" s="7" t="s">
        <v>26</v>
      </c>
      <c r="B42" s="86"/>
      <c r="C42" s="86"/>
      <c r="D42" s="97"/>
      <c r="E42" s="87"/>
      <c r="F42" s="86"/>
      <c r="G42" s="97"/>
      <c r="H42" s="87"/>
      <c r="I42" s="86"/>
      <c r="J42" s="97"/>
      <c r="K42" s="87"/>
      <c r="L42" s="86"/>
      <c r="M42" s="97"/>
      <c r="N42" s="87"/>
      <c r="O42" s="86"/>
      <c r="P42" s="97"/>
      <c r="Q42" s="87"/>
      <c r="R42" s="31"/>
      <c r="S42" s="31"/>
      <c r="T42" s="31"/>
      <c r="U42" s="31"/>
    </row>
    <row r="43" spans="1:21">
      <c r="A43" s="34" t="s">
        <v>25</v>
      </c>
      <c r="B43" s="19">
        <f t="shared" ref="B43:B53" si="12">SUM(C43,F43,I43,L43,O43)</f>
        <v>94749.542546064986</v>
      </c>
      <c r="C43" s="19">
        <f>[1]ProEmp!W81</f>
        <v>2705.0422903526705</v>
      </c>
      <c r="D43" s="22">
        <f t="shared" ref="D43:D53" si="13">IF(ISNUMBER(C43/$B43*100),C43/$B43*100,0)</f>
        <v>2.854939683785326</v>
      </c>
      <c r="E43" s="22">
        <f>[1]ProEmp!X81</f>
        <v>4.442780503908577</v>
      </c>
      <c r="F43" s="19">
        <f>[1]ProEmp!Y81</f>
        <v>19909.417420425576</v>
      </c>
      <c r="G43" s="22">
        <f t="shared" ref="G43:G53" si="14">IF(ISNUMBER(F43/$B43*100),F43/$B43*100,0)</f>
        <v>21.012679201850592</v>
      </c>
      <c r="H43" s="22">
        <f>[1]ProEmp!Z81</f>
        <v>5.5716016393810728</v>
      </c>
      <c r="I43" s="19">
        <f>[1]ProEmp!AA81</f>
        <v>25204.656130607884</v>
      </c>
      <c r="J43" s="22">
        <f t="shared" ref="J43:J53" si="15">IF(ISNUMBER(I43/$B43*100),I43/$B43*100,0)</f>
        <v>26.601348622188837</v>
      </c>
      <c r="K43" s="22">
        <f>[1]ProEmp!AB81</f>
        <v>5.48200313237506</v>
      </c>
      <c r="L43" s="19">
        <f>[1]ProEmp!AC81</f>
        <v>42184.705825916149</v>
      </c>
      <c r="M43" s="22">
        <f t="shared" ref="M43:M53" si="16">IF(ISNUMBER(L43/$B43*100),L43/$B43*100,0)</f>
        <v>44.522331920923989</v>
      </c>
      <c r="N43" s="22">
        <f>[1]ProEmp!AD81</f>
        <v>4.4593403220957226</v>
      </c>
      <c r="O43" s="19">
        <f>[1]ProEmp!AE81</f>
        <v>4745.7208787627042</v>
      </c>
      <c r="P43" s="22">
        <f t="shared" ref="P43:P53" si="17">IF(ISNUMBER(O43/$B43*100),O43/$B43*100,0)</f>
        <v>5.0087005712512509</v>
      </c>
      <c r="Q43" s="22">
        <f>[1]ProEmp!AF81</f>
        <v>6.015746004490345</v>
      </c>
      <c r="R43" s="31"/>
      <c r="S43" s="31"/>
      <c r="T43" s="31"/>
      <c r="U43" s="31"/>
    </row>
    <row r="44" spans="1:21">
      <c r="A44" s="34" t="s">
        <v>24</v>
      </c>
      <c r="B44" s="19">
        <f t="shared" si="12"/>
        <v>355.28304115834931</v>
      </c>
      <c r="C44" s="19">
        <f>[1]ProEmp!W82</f>
        <v>0</v>
      </c>
      <c r="D44" s="22">
        <f t="shared" si="13"/>
        <v>0</v>
      </c>
      <c r="E44" s="22" t="str">
        <f>[1]ProEmp!X82</f>
        <v>.</v>
      </c>
      <c r="F44" s="19">
        <f>[1]ProEmp!Y82</f>
        <v>355.28304115834931</v>
      </c>
      <c r="G44" s="22">
        <f t="shared" si="14"/>
        <v>100</v>
      </c>
      <c r="H44" s="22">
        <f>[1]ProEmp!Z82</f>
        <v>5</v>
      </c>
      <c r="I44" s="19">
        <f>[1]ProEmp!AA82</f>
        <v>0</v>
      </c>
      <c r="J44" s="22">
        <f t="shared" si="15"/>
        <v>0</v>
      </c>
      <c r="K44" s="22" t="str">
        <f>[1]ProEmp!AB82</f>
        <v>.</v>
      </c>
      <c r="L44" s="19">
        <f>[1]ProEmp!AC82</f>
        <v>0</v>
      </c>
      <c r="M44" s="22">
        <f t="shared" si="16"/>
        <v>0</v>
      </c>
      <c r="N44" s="22" t="str">
        <f>[1]ProEmp!AD82</f>
        <v>.</v>
      </c>
      <c r="O44" s="19">
        <f>[1]ProEmp!AE82</f>
        <v>0</v>
      </c>
      <c r="P44" s="22">
        <f t="shared" si="17"/>
        <v>0</v>
      </c>
      <c r="Q44" s="22" t="str">
        <f>[1]ProEmp!AF82</f>
        <v>.</v>
      </c>
      <c r="R44" s="31"/>
      <c r="S44" s="31"/>
      <c r="T44" s="31"/>
      <c r="U44" s="31"/>
    </row>
    <row r="45" spans="1:21">
      <c r="A45" s="34" t="s">
        <v>23</v>
      </c>
      <c r="B45" s="19">
        <f t="shared" si="12"/>
        <v>127333.34317473805</v>
      </c>
      <c r="C45" s="19">
        <f>[1]ProEmp!W83</f>
        <v>10955.580718583589</v>
      </c>
      <c r="D45" s="22">
        <f t="shared" si="13"/>
        <v>8.6038585380966364</v>
      </c>
      <c r="E45" s="22">
        <f>[1]ProEmp!X83</f>
        <v>8.4766091741270611</v>
      </c>
      <c r="F45" s="19">
        <f>[1]ProEmp!Y83</f>
        <v>38048.305145640661</v>
      </c>
      <c r="G45" s="22">
        <f t="shared" si="14"/>
        <v>29.880865605976766</v>
      </c>
      <c r="H45" s="22">
        <f>[1]ProEmp!Z83</f>
        <v>5.8942251826883503</v>
      </c>
      <c r="I45" s="19">
        <f>[1]ProEmp!AA83</f>
        <v>69139.639474658543</v>
      </c>
      <c r="J45" s="22">
        <f t="shared" si="15"/>
        <v>54.298141987663854</v>
      </c>
      <c r="K45" s="22">
        <f>[1]ProEmp!AB83</f>
        <v>6.9918471878932529</v>
      </c>
      <c r="L45" s="19">
        <f>[1]ProEmp!AC83</f>
        <v>2349.3462302691132</v>
      </c>
      <c r="M45" s="22">
        <f t="shared" si="16"/>
        <v>1.8450361638939559</v>
      </c>
      <c r="N45" s="22">
        <f>[1]ProEmp!AD83</f>
        <v>6.9558060413038856</v>
      </c>
      <c r="O45" s="19">
        <f>[1]ProEmp!AE83</f>
        <v>6840.4716055861536</v>
      </c>
      <c r="P45" s="22">
        <f t="shared" si="17"/>
        <v>5.3720977043688034</v>
      </c>
      <c r="Q45" s="22">
        <f>[1]ProEmp!AF83</f>
        <v>6.8224091561775877</v>
      </c>
      <c r="R45" s="31"/>
      <c r="S45" s="31"/>
      <c r="T45" s="31"/>
      <c r="U45" s="31"/>
    </row>
    <row r="46" spans="1:21">
      <c r="A46" s="34" t="s">
        <v>22</v>
      </c>
      <c r="B46" s="19">
        <f t="shared" si="12"/>
        <v>508.31681583976086</v>
      </c>
      <c r="C46" s="19">
        <f>[1]ProEmp!W84</f>
        <v>0</v>
      </c>
      <c r="D46" s="22">
        <f t="shared" si="13"/>
        <v>0</v>
      </c>
      <c r="E46" s="22" t="str">
        <f>[1]ProEmp!X84</f>
        <v>.</v>
      </c>
      <c r="F46" s="19">
        <f>[1]ProEmp!Y84</f>
        <v>0</v>
      </c>
      <c r="G46" s="22">
        <f t="shared" si="14"/>
        <v>0</v>
      </c>
      <c r="H46" s="22" t="str">
        <f>[1]ProEmp!Z84</f>
        <v>.</v>
      </c>
      <c r="I46" s="19">
        <f>[1]ProEmp!AA84</f>
        <v>234.58346199919828</v>
      </c>
      <c r="J46" s="22">
        <f t="shared" si="15"/>
        <v>46.149065836363583</v>
      </c>
      <c r="K46" s="22">
        <f>[1]ProEmp!AB84</f>
        <v>12</v>
      </c>
      <c r="L46" s="19">
        <f>[1]ProEmp!AC84</f>
        <v>0</v>
      </c>
      <c r="M46" s="22">
        <f t="shared" si="16"/>
        <v>0</v>
      </c>
      <c r="N46" s="22" t="str">
        <f>[1]ProEmp!AD84</f>
        <v>.</v>
      </c>
      <c r="O46" s="19">
        <f>[1]ProEmp!AE84</f>
        <v>273.73335384056259</v>
      </c>
      <c r="P46" s="22">
        <f t="shared" si="17"/>
        <v>53.85093416363641</v>
      </c>
      <c r="Q46" s="22">
        <f>[1]ProEmp!AF84</f>
        <v>12</v>
      </c>
      <c r="R46" s="31"/>
      <c r="S46" s="31"/>
      <c r="T46" s="31"/>
      <c r="U46" s="31"/>
    </row>
    <row r="47" spans="1:21">
      <c r="A47" s="34" t="s">
        <v>21</v>
      </c>
      <c r="B47" s="19">
        <f t="shared" si="12"/>
        <v>1243.9257264558992</v>
      </c>
      <c r="C47" s="19">
        <f>[1]ProEmp!W85</f>
        <v>504.68837117720608</v>
      </c>
      <c r="D47" s="22">
        <f t="shared" si="13"/>
        <v>40.57222713892466</v>
      </c>
      <c r="E47" s="22">
        <f>[1]ProEmp!X85</f>
        <v>6</v>
      </c>
      <c r="F47" s="19">
        <f>[1]ProEmp!Y85</f>
        <v>569.80255480585367</v>
      </c>
      <c r="G47" s="22">
        <f t="shared" si="14"/>
        <v>45.806798805367002</v>
      </c>
      <c r="H47" s="22">
        <f>[1]ProEmp!Z85</f>
        <v>8</v>
      </c>
      <c r="I47" s="19">
        <f>[1]ProEmp!AA85</f>
        <v>169.43480047283947</v>
      </c>
      <c r="J47" s="22">
        <f t="shared" si="15"/>
        <v>13.620974055708334</v>
      </c>
      <c r="K47" s="22">
        <f>[1]ProEmp!AB85</f>
        <v>12</v>
      </c>
      <c r="L47" s="19">
        <f>[1]ProEmp!AC85</f>
        <v>0</v>
      </c>
      <c r="M47" s="22">
        <f t="shared" si="16"/>
        <v>0</v>
      </c>
      <c r="N47" s="22" t="str">
        <f>[1]ProEmp!AD85</f>
        <v>.</v>
      </c>
      <c r="O47" s="19">
        <f>[1]ProEmp!AE85</f>
        <v>0</v>
      </c>
      <c r="P47" s="22">
        <f t="shared" si="17"/>
        <v>0</v>
      </c>
      <c r="Q47" s="22" t="str">
        <f>[1]ProEmp!AF85</f>
        <v>.</v>
      </c>
      <c r="R47" s="31"/>
      <c r="S47" s="31"/>
      <c r="T47" s="31"/>
      <c r="U47" s="31"/>
    </row>
    <row r="48" spans="1:21">
      <c r="A48" s="34" t="s">
        <v>20</v>
      </c>
      <c r="B48" s="19">
        <f t="shared" si="12"/>
        <v>196704.51980511114</v>
      </c>
      <c r="C48" s="19">
        <f>[1]ProEmp!W86</f>
        <v>19747.407676247938</v>
      </c>
      <c r="D48" s="22">
        <f t="shared" si="13"/>
        <v>10.039122484736533</v>
      </c>
      <c r="E48" s="22">
        <f>[1]ProEmp!X86</f>
        <v>9.460445628124619</v>
      </c>
      <c r="F48" s="19">
        <f>[1]ProEmp!Y86</f>
        <v>51420.610361983287</v>
      </c>
      <c r="G48" s="22">
        <f t="shared" si="14"/>
        <v>26.14104160541368</v>
      </c>
      <c r="H48" s="22">
        <f>[1]ProEmp!Z86</f>
        <v>7.3376891262679429</v>
      </c>
      <c r="I48" s="19">
        <f>[1]ProEmp!AA86</f>
        <v>116123.98469266923</v>
      </c>
      <c r="J48" s="22">
        <f t="shared" si="15"/>
        <v>59.034731285138406</v>
      </c>
      <c r="K48" s="22">
        <f>[1]ProEmp!AB86</f>
        <v>6.90664370690825</v>
      </c>
      <c r="L48" s="19">
        <f>[1]ProEmp!AC86</f>
        <v>1813.7627591594642</v>
      </c>
      <c r="M48" s="22">
        <f t="shared" si="16"/>
        <v>0.9220747753821239</v>
      </c>
      <c r="N48" s="22">
        <f>[1]ProEmp!AD86</f>
        <v>9.2267212778222074</v>
      </c>
      <c r="O48" s="19">
        <f>[1]ProEmp!AE86</f>
        <v>7598.7543150512211</v>
      </c>
      <c r="P48" s="22">
        <f t="shared" si="17"/>
        <v>3.8630298493292559</v>
      </c>
      <c r="Q48" s="22">
        <f>[1]ProEmp!AF86</f>
        <v>7.9696549622446398</v>
      </c>
      <c r="R48" s="31"/>
      <c r="S48" s="31"/>
      <c r="T48" s="31"/>
      <c r="U48" s="31"/>
    </row>
    <row r="49" spans="1:21">
      <c r="A49" s="34" t="s">
        <v>19</v>
      </c>
      <c r="B49" s="19">
        <f t="shared" si="12"/>
        <v>3741.4510255510995</v>
      </c>
      <c r="C49" s="19">
        <f>[1]ProEmp!W87</f>
        <v>943.78698179656112</v>
      </c>
      <c r="D49" s="22">
        <f t="shared" si="13"/>
        <v>25.225159312556961</v>
      </c>
      <c r="E49" s="22">
        <f>[1]ProEmp!X87</f>
        <v>12.494659564334107</v>
      </c>
      <c r="F49" s="19">
        <f>[1]ProEmp!Y87</f>
        <v>670.05362795599854</v>
      </c>
      <c r="G49" s="22">
        <f t="shared" si="14"/>
        <v>17.908924194919873</v>
      </c>
      <c r="H49" s="22">
        <f>[1]ProEmp!Z87</f>
        <v>9.0789186644571771</v>
      </c>
      <c r="I49" s="19">
        <f>[1]ProEmp!AA87</f>
        <v>1853.8770619579773</v>
      </c>
      <c r="J49" s="22">
        <f t="shared" si="15"/>
        <v>49.549681374886077</v>
      </c>
      <c r="K49" s="22">
        <f>[1]ProEmp!AB87</f>
        <v>12.194844561111378</v>
      </c>
      <c r="L49" s="19">
        <f>[1]ProEmp!AC87</f>
        <v>273.73335384056259</v>
      </c>
      <c r="M49" s="22">
        <f t="shared" si="16"/>
        <v>7.3162351176370892</v>
      </c>
      <c r="N49" s="22">
        <f>[1]ProEmp!AD87</f>
        <v>13</v>
      </c>
      <c r="O49" s="19">
        <f>[1]ProEmp!AE87</f>
        <v>0</v>
      </c>
      <c r="P49" s="22">
        <f t="shared" si="17"/>
        <v>0</v>
      </c>
      <c r="Q49" s="22" t="str">
        <f>[1]ProEmp!AF87</f>
        <v>.</v>
      </c>
      <c r="R49" s="31"/>
      <c r="S49" s="31"/>
      <c r="T49" s="31"/>
      <c r="U49" s="31"/>
    </row>
    <row r="50" spans="1:21">
      <c r="A50" s="34" t="s">
        <v>18</v>
      </c>
      <c r="B50" s="19">
        <f t="shared" si="12"/>
        <v>10721.755831819435</v>
      </c>
      <c r="C50" s="19">
        <f>[1]ProEmp!W88</f>
        <v>1520.4482521875982</v>
      </c>
      <c r="D50" s="22">
        <f t="shared" si="13"/>
        <v>14.180963230623997</v>
      </c>
      <c r="E50" s="22">
        <f>[1]ProEmp!X88</f>
        <v>13.06741976925815</v>
      </c>
      <c r="F50" s="19">
        <f>[1]ProEmp!Y88</f>
        <v>1928.3783475618379</v>
      </c>
      <c r="G50" s="22">
        <f t="shared" si="14"/>
        <v>17.985658112441836</v>
      </c>
      <c r="H50" s="22">
        <f>[1]ProEmp!Z88</f>
        <v>7.6930522588605585</v>
      </c>
      <c r="I50" s="19">
        <f>[1]ProEmp!AA88</f>
        <v>6073.8676222857612</v>
      </c>
      <c r="J50" s="22">
        <f t="shared" si="15"/>
        <v>56.649934185780204</v>
      </c>
      <c r="K50" s="22">
        <f>[1]ProEmp!AB88</f>
        <v>9.422710426662432</v>
      </c>
      <c r="L50" s="19">
        <f>[1]ProEmp!AC88</f>
        <v>351.87519299879739</v>
      </c>
      <c r="M50" s="22">
        <f t="shared" si="16"/>
        <v>3.2818803050384862</v>
      </c>
      <c r="N50" s="22">
        <f>[1]ProEmp!AD88</f>
        <v>12</v>
      </c>
      <c r="O50" s="19">
        <f>[1]ProEmp!AE88</f>
        <v>847.18641678543986</v>
      </c>
      <c r="P50" s="22">
        <f t="shared" si="17"/>
        <v>7.9015641661154667</v>
      </c>
      <c r="Q50" s="22">
        <f>[1]ProEmp!AF88</f>
        <v>10.892411599849297</v>
      </c>
      <c r="R50" s="31"/>
      <c r="S50" s="31"/>
      <c r="T50" s="31"/>
      <c r="U50" s="31"/>
    </row>
    <row r="51" spans="1:21">
      <c r="A51" s="34" t="s">
        <v>17</v>
      </c>
      <c r="B51" s="19">
        <f t="shared" si="12"/>
        <v>192833.42312017444</v>
      </c>
      <c r="C51" s="19">
        <f>[1]ProEmp!W89</f>
        <v>16227.636324768853</v>
      </c>
      <c r="D51" s="22">
        <f t="shared" si="13"/>
        <v>8.4153649622533209</v>
      </c>
      <c r="E51" s="22">
        <f>[1]ProEmp!X89</f>
        <v>9.2156344875933449</v>
      </c>
      <c r="F51" s="19">
        <f>[1]ProEmp!Y89</f>
        <v>55924.06466461681</v>
      </c>
      <c r="G51" s="22">
        <f t="shared" si="14"/>
        <v>29.001230056350106</v>
      </c>
      <c r="H51" s="22">
        <f>[1]ProEmp!Z89</f>
        <v>8.8318529163070014</v>
      </c>
      <c r="I51" s="19">
        <f>[1]ProEmp!AA89</f>
        <v>100947.44552318015</v>
      </c>
      <c r="J51" s="22">
        <f t="shared" si="15"/>
        <v>52.34955843742366</v>
      </c>
      <c r="K51" s="22">
        <f>[1]ProEmp!AB89</f>
        <v>6.6389462318310146</v>
      </c>
      <c r="L51" s="19">
        <f>[1]ProEmp!AC89</f>
        <v>2304.6745360196564</v>
      </c>
      <c r="M51" s="22">
        <f t="shared" si="16"/>
        <v>1.1951634207019057</v>
      </c>
      <c r="N51" s="22">
        <f>[1]ProEmp!AD89</f>
        <v>6.966274311900321</v>
      </c>
      <c r="O51" s="19">
        <f>[1]ProEmp!AE89</f>
        <v>17429.602071588983</v>
      </c>
      <c r="P51" s="22">
        <f t="shared" si="17"/>
        <v>9.0386831232710083</v>
      </c>
      <c r="Q51" s="22">
        <f>[1]ProEmp!AF89</f>
        <v>7.1126677304068142</v>
      </c>
      <c r="R51" s="31"/>
      <c r="S51" s="31"/>
      <c r="T51" s="31"/>
      <c r="U51" s="31"/>
    </row>
    <row r="52" spans="1:21">
      <c r="A52" s="34" t="s">
        <v>5</v>
      </c>
      <c r="B52" s="19">
        <f t="shared" si="12"/>
        <v>1522.6367807605752</v>
      </c>
      <c r="C52" s="19">
        <f>[1]ProEmp!W90</f>
        <v>427.70336539832488</v>
      </c>
      <c r="D52" s="22">
        <f t="shared" si="13"/>
        <v>28.089651504719459</v>
      </c>
      <c r="E52" s="22">
        <f>[1]ProEmp!X90</f>
        <v>12</v>
      </c>
      <c r="F52" s="19">
        <f>[1]ProEmp!Y90</f>
        <v>273.73335384056259</v>
      </c>
      <c r="G52" s="22">
        <f t="shared" si="14"/>
        <v>17.977587123820136</v>
      </c>
      <c r="H52" s="22">
        <f>[1]ProEmp!Z90</f>
        <v>3</v>
      </c>
      <c r="I52" s="19">
        <f>[1]ProEmp!AA90</f>
        <v>273.73335384056259</v>
      </c>
      <c r="J52" s="22">
        <f t="shared" si="15"/>
        <v>17.977587123820136</v>
      </c>
      <c r="K52" s="22" t="str">
        <f>[1]ProEmp!AB90</f>
        <v>.</v>
      </c>
      <c r="L52" s="19">
        <f>[1]ProEmp!AC90</f>
        <v>273.73335384056259</v>
      </c>
      <c r="M52" s="22">
        <f t="shared" si="16"/>
        <v>17.977587123820136</v>
      </c>
      <c r="N52" s="22">
        <f>[1]ProEmp!AD90</f>
        <v>6</v>
      </c>
      <c r="O52" s="19">
        <f>[1]ProEmp!AE90</f>
        <v>273.73335384056259</v>
      </c>
      <c r="P52" s="22">
        <f t="shared" si="17"/>
        <v>17.977587123820136</v>
      </c>
      <c r="Q52" s="22">
        <f>[1]ProEmp!AF90</f>
        <v>4</v>
      </c>
      <c r="R52" s="31"/>
      <c r="S52" s="31"/>
      <c r="T52" s="31"/>
      <c r="U52" s="31"/>
    </row>
    <row r="53" spans="1:21">
      <c r="A53" s="34" t="s">
        <v>4</v>
      </c>
      <c r="B53" s="19">
        <f t="shared" si="12"/>
        <v>41855.915867881908</v>
      </c>
      <c r="C53" s="19">
        <f>[1]ProEmp!W91</f>
        <v>16328.768510472861</v>
      </c>
      <c r="D53" s="22">
        <f t="shared" si="13"/>
        <v>39.011853335176269</v>
      </c>
      <c r="E53" s="22">
        <f>[1]ProEmp!X91</f>
        <v>11.903337099815097</v>
      </c>
      <c r="F53" s="19">
        <f>[1]ProEmp!Y91</f>
        <v>0</v>
      </c>
      <c r="G53" s="22">
        <f t="shared" si="14"/>
        <v>0</v>
      </c>
      <c r="H53" s="22" t="str">
        <f>[1]ProEmp!Z91</f>
        <v>.</v>
      </c>
      <c r="I53" s="19">
        <f>[1]ProEmp!AA91</f>
        <v>0</v>
      </c>
      <c r="J53" s="22">
        <f t="shared" si="15"/>
        <v>0</v>
      </c>
      <c r="K53" s="22" t="str">
        <f>[1]ProEmp!AB91</f>
        <v>.</v>
      </c>
      <c r="L53" s="19">
        <f>[1]ProEmp!AC91</f>
        <v>3332.9868729566306</v>
      </c>
      <c r="M53" s="22">
        <f t="shared" si="16"/>
        <v>7.9630006985803279</v>
      </c>
      <c r="N53" s="22">
        <f>[1]ProEmp!AD91</f>
        <v>9.295909390960361</v>
      </c>
      <c r="O53" s="19">
        <f>[1]ProEmp!AE91</f>
        <v>22194.160484452412</v>
      </c>
      <c r="P53" s="22">
        <f t="shared" si="17"/>
        <v>53.025145966243393</v>
      </c>
      <c r="Q53" s="22">
        <f>[1]ProEmp!AF91</f>
        <v>7.1129020395767588</v>
      </c>
      <c r="R53" s="31"/>
      <c r="S53" s="31"/>
      <c r="T53" s="31"/>
      <c r="U53" s="31"/>
    </row>
    <row r="54" spans="1:21">
      <c r="A54" s="34"/>
      <c r="B54" s="19"/>
      <c r="C54" s="19"/>
      <c r="D54" s="22"/>
      <c r="E54" s="22"/>
      <c r="F54" s="19"/>
      <c r="G54" s="22"/>
      <c r="H54" s="22"/>
      <c r="I54" s="19"/>
      <c r="J54" s="22"/>
      <c r="K54" s="22"/>
      <c r="L54" s="19"/>
      <c r="M54" s="22"/>
      <c r="N54" s="22"/>
      <c r="O54" s="19"/>
      <c r="P54" s="22"/>
      <c r="Q54" s="22"/>
      <c r="R54" s="31"/>
      <c r="S54" s="31"/>
      <c r="T54" s="31"/>
      <c r="U54" s="31"/>
    </row>
    <row r="55" spans="1:21">
      <c r="A55" s="7" t="s">
        <v>16</v>
      </c>
      <c r="B55" s="86"/>
      <c r="C55" s="86"/>
      <c r="D55" s="97"/>
      <c r="E55" s="87"/>
      <c r="F55" s="86"/>
      <c r="G55" s="97"/>
      <c r="H55" s="87"/>
      <c r="I55" s="86"/>
      <c r="J55" s="97"/>
      <c r="K55" s="87"/>
      <c r="L55" s="86"/>
      <c r="M55" s="97"/>
      <c r="N55" s="87"/>
      <c r="O55" s="86"/>
      <c r="P55" s="97"/>
      <c r="Q55" s="87"/>
      <c r="R55" s="31"/>
      <c r="S55" s="31"/>
      <c r="T55" s="31"/>
      <c r="U55" s="31"/>
    </row>
    <row r="56" spans="1:21">
      <c r="A56" s="34" t="s">
        <v>15</v>
      </c>
      <c r="B56" s="19">
        <f t="shared" ref="B56:B67" si="18">SUM(C56,F56,I56,L56,O56)</f>
        <v>45256.956070166038</v>
      </c>
      <c r="C56" s="19">
        <f>[1]ProEmp!W93</f>
        <v>6999.6294049813878</v>
      </c>
      <c r="D56" s="22">
        <f t="shared" ref="D56:D67" si="19">IF(ISNUMBER(C56/$B56*100),C56/$B56*100,0)</f>
        <v>15.466416685490769</v>
      </c>
      <c r="E56" s="22">
        <f>[1]ProEmp!X93</f>
        <v>12.56158804178413</v>
      </c>
      <c r="F56" s="19">
        <f>[1]ProEmp!Y93</f>
        <v>20392.164374016047</v>
      </c>
      <c r="G56" s="22">
        <f t="shared" ref="G56:G67" si="20">IF(ISNUMBER(F56/$B56*100),F56/$B56*100,0)</f>
        <v>45.05862997590954</v>
      </c>
      <c r="H56" s="22">
        <f>[1]ProEmp!Z93</f>
        <v>12.449663913022416</v>
      </c>
      <c r="I56" s="19">
        <f>[1]ProEmp!AA93</f>
        <v>11537.91449642051</v>
      </c>
      <c r="J56" s="22">
        <f t="shared" ref="J56:J67" si="21">IF(ISNUMBER(I56/$B56*100),I56/$B56*100,0)</f>
        <v>25.494234474214782</v>
      </c>
      <c r="K56" s="22">
        <f>[1]ProEmp!AB93</f>
        <v>10.677311214146208</v>
      </c>
      <c r="L56" s="19">
        <f>[1]ProEmp!AC93</f>
        <v>716.90150815396464</v>
      </c>
      <c r="M56" s="22">
        <f t="shared" ref="M56:M67" si="22">IF(ISNUMBER(L56/$B56*100),L56/$B56*100,0)</f>
        <v>1.5840692136751002</v>
      </c>
      <c r="N56" s="22">
        <f>[1]ProEmp!AD93</f>
        <v>7.7998876303109697</v>
      </c>
      <c r="O56" s="19">
        <f>[1]ProEmp!AE93</f>
        <v>5610.3462865941356</v>
      </c>
      <c r="P56" s="22">
        <f t="shared" ref="P56:P67" si="23">IF(ISNUMBER(O56/$B56*100),O56/$B56*100,0)</f>
        <v>12.396649650709822</v>
      </c>
      <c r="Q56" s="22">
        <f>[1]ProEmp!AF93</f>
        <v>11.03293110033537</v>
      </c>
      <c r="R56" s="31"/>
      <c r="S56" s="31"/>
      <c r="T56" s="31"/>
      <c r="U56" s="31"/>
    </row>
    <row r="57" spans="1:21">
      <c r="A57" s="34" t="s">
        <v>14</v>
      </c>
      <c r="B57" s="19">
        <f t="shared" si="18"/>
        <v>13023.671710258148</v>
      </c>
      <c r="C57" s="38">
        <f>[1]ProEmp!W94</f>
        <v>1961.0944610542404</v>
      </c>
      <c r="D57" s="22">
        <f t="shared" si="19"/>
        <v>15.057923024192757</v>
      </c>
      <c r="E57" s="39">
        <f>[1]ProEmp!X94</f>
        <v>11.965831558497104</v>
      </c>
      <c r="F57" s="38">
        <f>[1]ProEmp!Y94</f>
        <v>2371.6820773938416</v>
      </c>
      <c r="G57" s="22">
        <f t="shared" si="20"/>
        <v>18.21054868517437</v>
      </c>
      <c r="H57" s="39">
        <f>[1]ProEmp!Z94</f>
        <v>9.412939797931358</v>
      </c>
      <c r="I57" s="38">
        <f>[1]ProEmp!AA94</f>
        <v>8132.9068977802672</v>
      </c>
      <c r="J57" s="22">
        <f t="shared" si="21"/>
        <v>62.447112294563979</v>
      </c>
      <c r="K57" s="39">
        <f>[1]ProEmp!AB94</f>
        <v>10.220114157300992</v>
      </c>
      <c r="L57" s="38">
        <f>[1]ProEmp!AC94</f>
        <v>169.43480047283947</v>
      </c>
      <c r="M57" s="22">
        <f t="shared" si="22"/>
        <v>1.3009756713952139</v>
      </c>
      <c r="N57" s="39">
        <f>[1]ProEmp!AD94</f>
        <v>12</v>
      </c>
      <c r="O57" s="38">
        <f>[1]ProEmp!AE94</f>
        <v>388.55347355696063</v>
      </c>
      <c r="P57" s="22">
        <f t="shared" si="23"/>
        <v>2.9834403246736856</v>
      </c>
      <c r="Q57" s="39">
        <f>[1]ProEmp!AF94</f>
        <v>10.188793991325811</v>
      </c>
      <c r="R57" s="31"/>
      <c r="S57" s="31"/>
      <c r="T57" s="31"/>
      <c r="U57" s="31"/>
    </row>
    <row r="58" spans="1:21">
      <c r="A58" s="34" t="s">
        <v>13</v>
      </c>
      <c r="B58" s="19">
        <f t="shared" si="18"/>
        <v>15055.348567321798</v>
      </c>
      <c r="C58" s="19">
        <f>[1]ProEmp!W95</f>
        <v>3840.2940570792371</v>
      </c>
      <c r="D58" s="22">
        <f t="shared" si="19"/>
        <v>25.507838891320922</v>
      </c>
      <c r="E58" s="22">
        <f>[1]ProEmp!X95</f>
        <v>11.237958819747256</v>
      </c>
      <c r="F58" s="19">
        <f>[1]ProEmp!Y95</f>
        <v>2310.0508083244977</v>
      </c>
      <c r="G58" s="22">
        <f t="shared" si="20"/>
        <v>15.34372185402967</v>
      </c>
      <c r="H58" s="22">
        <f>[1]ProEmp!Z95</f>
        <v>10.138449009348856</v>
      </c>
      <c r="I58" s="19">
        <f>[1]ProEmp!AA95</f>
        <v>6874.0302622104937</v>
      </c>
      <c r="J58" s="22">
        <f t="shared" si="21"/>
        <v>45.658393304362512</v>
      </c>
      <c r="K58" s="22">
        <f>[1]ProEmp!AB95</f>
        <v>11.22469952899529</v>
      </c>
      <c r="L58" s="19">
        <f>[1]ProEmp!AC95</f>
        <v>949.01335886996173</v>
      </c>
      <c r="M58" s="22">
        <f t="shared" si="22"/>
        <v>6.3034964260464292</v>
      </c>
      <c r="N58" s="22">
        <f>[1]ProEmp!AD95</f>
        <v>13.181129165072536</v>
      </c>
      <c r="O58" s="19">
        <f>[1]ProEmp!AE95</f>
        <v>1081.9600808376097</v>
      </c>
      <c r="P58" s="22">
        <f t="shared" si="23"/>
        <v>7.1865495242404736</v>
      </c>
      <c r="Q58" s="22">
        <f>[1]ProEmp!AF95</f>
        <v>11.621954354430843</v>
      </c>
      <c r="R58" s="31"/>
      <c r="S58" s="31"/>
      <c r="T58" s="31"/>
      <c r="U58" s="31"/>
    </row>
    <row r="59" spans="1:21">
      <c r="A59" s="34" t="s">
        <v>12</v>
      </c>
      <c r="B59" s="19">
        <f t="shared" si="18"/>
        <v>141267.56946567344</v>
      </c>
      <c r="C59" s="19">
        <f>[1]ProEmp!W96</f>
        <v>12427.700813047557</v>
      </c>
      <c r="D59" s="22">
        <f t="shared" si="19"/>
        <v>8.7972780023424697</v>
      </c>
      <c r="E59" s="22">
        <f>[1]ProEmp!X96</f>
        <v>9.8562319841190522</v>
      </c>
      <c r="F59" s="19">
        <f>[1]ProEmp!Y96</f>
        <v>36870.137513568407</v>
      </c>
      <c r="G59" s="22">
        <f t="shared" si="20"/>
        <v>26.099505819364627</v>
      </c>
      <c r="H59" s="22">
        <f>[1]ProEmp!Z96</f>
        <v>7.4035016535622189</v>
      </c>
      <c r="I59" s="19">
        <f>[1]ProEmp!AA96</f>
        <v>86316.563662464614</v>
      </c>
      <c r="J59" s="22">
        <f t="shared" si="21"/>
        <v>61.101471476394764</v>
      </c>
      <c r="K59" s="22">
        <f>[1]ProEmp!AB96</f>
        <v>6.7015918869387798</v>
      </c>
      <c r="L59" s="19">
        <f>[1]ProEmp!AC96</f>
        <v>1413.3950048264498</v>
      </c>
      <c r="M59" s="22">
        <f t="shared" si="22"/>
        <v>1.0005091828028443</v>
      </c>
      <c r="N59" s="22">
        <f>[1]ProEmp!AD96</f>
        <v>9.4530087256765789</v>
      </c>
      <c r="O59" s="19">
        <f>[1]ProEmp!AE96</f>
        <v>4239.7724717663959</v>
      </c>
      <c r="P59" s="22">
        <f t="shared" si="23"/>
        <v>3.0012355190952844</v>
      </c>
      <c r="Q59" s="22">
        <f>[1]ProEmp!AF96</f>
        <v>8.3359423617966826</v>
      </c>
      <c r="R59" s="31"/>
      <c r="S59" s="31"/>
      <c r="T59" s="31"/>
      <c r="U59" s="31"/>
    </row>
    <row r="60" spans="1:21">
      <c r="A60" s="34" t="s">
        <v>11</v>
      </c>
      <c r="B60" s="19">
        <f t="shared" si="18"/>
        <v>84384.259134818145</v>
      </c>
      <c r="C60" s="19">
        <f>[1]ProEmp!W97</f>
        <v>2107.9041244815062</v>
      </c>
      <c r="D60" s="22">
        <f t="shared" si="19"/>
        <v>2.497982616774264</v>
      </c>
      <c r="E60" s="22">
        <f>[1]ProEmp!X97</f>
        <v>5.3814794254832163</v>
      </c>
      <c r="F60" s="19">
        <f>[1]ProEmp!Y97</f>
        <v>19635.684066585014</v>
      </c>
      <c r="G60" s="22">
        <f t="shared" si="20"/>
        <v>23.26936832521535</v>
      </c>
      <c r="H60" s="22">
        <f>[1]ProEmp!Z97</f>
        <v>5.6152517996087843</v>
      </c>
      <c r="I60" s="19">
        <f>[1]ProEmp!AA97</f>
        <v>21561.701128459961</v>
      </c>
      <c r="J60" s="22">
        <f t="shared" si="21"/>
        <v>25.551804743597373</v>
      </c>
      <c r="K60" s="22">
        <f>[1]ProEmp!AB97</f>
        <v>5.2261421264999859</v>
      </c>
      <c r="L60" s="19">
        <f>[1]ProEmp!AC97</f>
        <v>38561.035978883687</v>
      </c>
      <c r="M60" s="22">
        <f t="shared" si="22"/>
        <v>45.696953880078397</v>
      </c>
      <c r="N60" s="22">
        <f>[1]ProEmp!AD97</f>
        <v>4.3894213984003265</v>
      </c>
      <c r="O60" s="19">
        <f>[1]ProEmp!AE97</f>
        <v>2517.9338364079686</v>
      </c>
      <c r="P60" s="22">
        <f t="shared" si="23"/>
        <v>2.9838904343346107</v>
      </c>
      <c r="Q60" s="22">
        <f>[1]ProEmp!AF97</f>
        <v>5.4730517233226408</v>
      </c>
      <c r="R60" s="31"/>
      <c r="S60" s="31"/>
      <c r="T60" s="31"/>
      <c r="U60" s="31"/>
    </row>
    <row r="61" spans="1:21">
      <c r="A61" s="34" t="s">
        <v>10</v>
      </c>
      <c r="B61" s="19">
        <f t="shared" si="18"/>
        <v>0</v>
      </c>
      <c r="C61" s="19">
        <f>[1]ProEmp!W98</f>
        <v>0</v>
      </c>
      <c r="D61" s="22">
        <f t="shared" si="19"/>
        <v>0</v>
      </c>
      <c r="E61" s="22" t="str">
        <f>[1]ProEmp!X98</f>
        <v>.</v>
      </c>
      <c r="F61" s="19">
        <f>[1]ProEmp!Y98</f>
        <v>0</v>
      </c>
      <c r="G61" s="22">
        <f t="shared" si="20"/>
        <v>0</v>
      </c>
      <c r="H61" s="22" t="str">
        <f>[1]ProEmp!Z98</f>
        <v>.</v>
      </c>
      <c r="I61" s="19">
        <f>[1]ProEmp!AA98</f>
        <v>0</v>
      </c>
      <c r="J61" s="22">
        <f t="shared" si="21"/>
        <v>0</v>
      </c>
      <c r="K61" s="22" t="str">
        <f>[1]ProEmp!AB98</f>
        <v>.</v>
      </c>
      <c r="L61" s="19">
        <f>[1]ProEmp!AC98</f>
        <v>0</v>
      </c>
      <c r="M61" s="22">
        <f t="shared" si="22"/>
        <v>0</v>
      </c>
      <c r="N61" s="22" t="str">
        <f>[1]ProEmp!AD98</f>
        <v>.</v>
      </c>
      <c r="O61" s="19">
        <f>[1]ProEmp!AE98</f>
        <v>0</v>
      </c>
      <c r="P61" s="22">
        <f t="shared" si="23"/>
        <v>0</v>
      </c>
      <c r="Q61" s="22" t="str">
        <f>[1]ProEmp!AF98</f>
        <v>.</v>
      </c>
      <c r="R61" s="31"/>
      <c r="S61" s="31"/>
      <c r="T61" s="31"/>
      <c r="U61" s="31"/>
    </row>
    <row r="62" spans="1:21">
      <c r="A62" s="34" t="s">
        <v>9</v>
      </c>
      <c r="B62" s="19">
        <f t="shared" si="18"/>
        <v>49446.08552090935</v>
      </c>
      <c r="C62" s="19">
        <f>[1]ProEmp!W99</f>
        <v>5692.5947649223381</v>
      </c>
      <c r="D62" s="22">
        <f t="shared" si="19"/>
        <v>11.512730896594638</v>
      </c>
      <c r="E62" s="22">
        <f>[1]ProEmp!X99</f>
        <v>8.1238482801652925</v>
      </c>
      <c r="F62" s="19">
        <f>[1]ProEmp!Y99</f>
        <v>7639.5308274779363</v>
      </c>
      <c r="G62" s="22">
        <f t="shared" si="20"/>
        <v>15.450223707289013</v>
      </c>
      <c r="H62" s="22">
        <f>[1]ProEmp!Z99</f>
        <v>7.4122333256417248</v>
      </c>
      <c r="I62" s="19">
        <f>[1]ProEmp!AA99</f>
        <v>32277.876905685695</v>
      </c>
      <c r="J62" s="22">
        <f t="shared" si="21"/>
        <v>65.278932731765579</v>
      </c>
      <c r="K62" s="22">
        <f>[1]ProEmp!AB99</f>
        <v>7.259714369719874</v>
      </c>
      <c r="L62" s="19">
        <f>[1]ProEmp!AC99</f>
        <v>1166.9407206770179</v>
      </c>
      <c r="M62" s="22">
        <f t="shared" si="22"/>
        <v>2.3600264983232124</v>
      </c>
      <c r="N62" s="22">
        <f>[1]ProEmp!AD99</f>
        <v>7.376782860047272</v>
      </c>
      <c r="O62" s="19">
        <f>[1]ProEmp!AE99</f>
        <v>2669.1423021463643</v>
      </c>
      <c r="P62" s="22">
        <f t="shared" si="23"/>
        <v>5.3980861660275608</v>
      </c>
      <c r="Q62" s="22">
        <f>[1]ProEmp!AF99</f>
        <v>6.6838546136606007</v>
      </c>
      <c r="R62" s="31"/>
      <c r="S62" s="31"/>
      <c r="T62" s="31"/>
      <c r="U62" s="31"/>
    </row>
    <row r="63" spans="1:21">
      <c r="A63" s="34" t="s">
        <v>62</v>
      </c>
      <c r="B63" s="19">
        <f t="shared" si="18"/>
        <v>60449.463724141926</v>
      </c>
      <c r="C63" s="19">
        <f>[1]ProEmp!W100</f>
        <v>1297.2256293084934</v>
      </c>
      <c r="D63" s="22">
        <f t="shared" si="19"/>
        <v>2.1459671424519446</v>
      </c>
      <c r="E63" s="22">
        <f>[1]ProEmp!X100</f>
        <v>5.7760144369539415</v>
      </c>
      <c r="F63" s="19">
        <f>[1]ProEmp!Y100</f>
        <v>27369.067779809644</v>
      </c>
      <c r="G63" s="22">
        <f t="shared" si="20"/>
        <v>45.275948029426701</v>
      </c>
      <c r="H63" s="22">
        <f>[1]ProEmp!Z100</f>
        <v>5.6029082328645101</v>
      </c>
      <c r="I63" s="19">
        <f>[1]ProEmp!AA100</f>
        <v>28261.927727090013</v>
      </c>
      <c r="J63" s="22">
        <f t="shared" si="21"/>
        <v>46.752983378085688</v>
      </c>
      <c r="K63" s="22">
        <f>[1]ProEmp!AB100</f>
        <v>5.9590750695362669</v>
      </c>
      <c r="L63" s="19">
        <f>[1]ProEmp!AC100</f>
        <v>843.53590864641626</v>
      </c>
      <c r="M63" s="22">
        <f t="shared" si="22"/>
        <v>1.395439854513598</v>
      </c>
      <c r="N63" s="22">
        <f>[1]ProEmp!AD100</f>
        <v>5.3509858891963233</v>
      </c>
      <c r="O63" s="19">
        <f>[1]ProEmp!AE100</f>
        <v>2677.7066792873602</v>
      </c>
      <c r="P63" s="22">
        <f t="shared" si="23"/>
        <v>4.4296615955220702</v>
      </c>
      <c r="Q63" s="22">
        <f>[1]ProEmp!AF100</f>
        <v>5.3260889133960978</v>
      </c>
      <c r="R63" s="31"/>
      <c r="S63" s="31"/>
      <c r="T63" s="31"/>
      <c r="U63" s="31"/>
    </row>
    <row r="64" spans="1:21">
      <c r="A64" s="34" t="s">
        <v>7</v>
      </c>
      <c r="B64" s="19">
        <f t="shared" si="18"/>
        <v>21298.593570336452</v>
      </c>
      <c r="C64" s="19">
        <f>[1]ProEmp!W101</f>
        <v>2671.4142009193993</v>
      </c>
      <c r="D64" s="22">
        <f t="shared" si="19"/>
        <v>12.542678896131445</v>
      </c>
      <c r="E64" s="22">
        <f>[1]ProEmp!X101</f>
        <v>6.6191332386531174</v>
      </c>
      <c r="F64" s="19">
        <f>[1]ProEmp!Y101</f>
        <v>3068.2173420519994</v>
      </c>
      <c r="G64" s="22">
        <f t="shared" si="20"/>
        <v>14.405727457634804</v>
      </c>
      <c r="H64" s="22">
        <f>[1]ProEmp!Z101</f>
        <v>7.3510070872762654</v>
      </c>
      <c r="I64" s="19">
        <f>[1]ProEmp!AA101</f>
        <v>9163.1227730153405</v>
      </c>
      <c r="J64" s="22">
        <f t="shared" si="21"/>
        <v>43.022196478631578</v>
      </c>
      <c r="K64" s="22">
        <f>[1]ProEmp!AB101</f>
        <v>7.5293689987681347</v>
      </c>
      <c r="L64" s="19">
        <f>[1]ProEmp!AC101</f>
        <v>3919.7390479977221</v>
      </c>
      <c r="M64" s="22">
        <f t="shared" si="22"/>
        <v>18.40374593305037</v>
      </c>
      <c r="N64" s="22">
        <f>[1]ProEmp!AD101</f>
        <v>5.5193352653333143</v>
      </c>
      <c r="O64" s="19">
        <f>[1]ProEmp!AE101</f>
        <v>2476.1002063519936</v>
      </c>
      <c r="P64" s="22">
        <f t="shared" si="23"/>
        <v>11.625651234551816</v>
      </c>
      <c r="Q64" s="22">
        <f>[1]ProEmp!AF101</f>
        <v>6.845133147045531</v>
      </c>
      <c r="R64" s="31"/>
      <c r="S64" s="31"/>
      <c r="T64" s="31"/>
      <c r="U64" s="31"/>
    </row>
    <row r="65" spans="1:21">
      <c r="A65" s="34" t="s">
        <v>6</v>
      </c>
      <c r="B65" s="19">
        <f t="shared" si="18"/>
        <v>197256.19147909962</v>
      </c>
      <c r="C65" s="19">
        <f>[1]ProEmp!W102</f>
        <v>15218.179685763322</v>
      </c>
      <c r="D65" s="22">
        <f t="shared" si="19"/>
        <v>7.7149313142729774</v>
      </c>
      <c r="E65" s="22">
        <f>[1]ProEmp!X102</f>
        <v>7.2898321089927087</v>
      </c>
      <c r="F65" s="19">
        <f>[1]ProEmp!Y102</f>
        <v>48934.796912921542</v>
      </c>
      <c r="G65" s="22">
        <f t="shared" si="20"/>
        <v>24.807736855299904</v>
      </c>
      <c r="H65" s="22">
        <f>[1]ProEmp!Z102</f>
        <v>6.0538047184246988</v>
      </c>
      <c r="I65" s="19">
        <f>[1]ProEmp!AA102</f>
        <v>115491.16000607282</v>
      </c>
      <c r="J65" s="22">
        <f t="shared" si="21"/>
        <v>58.548813672249032</v>
      </c>
      <c r="K65" s="22">
        <f>[1]ProEmp!AB102</f>
        <v>6.197962656858909</v>
      </c>
      <c r="L65" s="19">
        <f>[1]ProEmp!AC102</f>
        <v>1538.1015696756524</v>
      </c>
      <c r="M65" s="22">
        <f t="shared" si="22"/>
        <v>0.77974818338648832</v>
      </c>
      <c r="N65" s="22">
        <f>[1]ProEmp!AD102</f>
        <v>4.7965702224924254</v>
      </c>
      <c r="O65" s="19">
        <f>[1]ProEmp!AE102</f>
        <v>16073.953304666275</v>
      </c>
      <c r="P65" s="22">
        <f t="shared" si="23"/>
        <v>8.1487699747915894</v>
      </c>
      <c r="Q65" s="22">
        <f>[1]ProEmp!AF102</f>
        <v>5.5919522408970233</v>
      </c>
      <c r="R65" s="31"/>
      <c r="S65" s="31"/>
      <c r="T65" s="31"/>
      <c r="U65" s="31"/>
    </row>
    <row r="66" spans="1:21">
      <c r="A66" s="34" t="s">
        <v>5</v>
      </c>
      <c r="B66" s="19">
        <f t="shared" si="18"/>
        <v>2276.0586249482094</v>
      </c>
      <c r="C66" s="19">
        <f>[1]ProEmp!W103</f>
        <v>816.2568389552855</v>
      </c>
      <c r="D66" s="22">
        <f t="shared" si="19"/>
        <v>35.862733499400044</v>
      </c>
      <c r="E66" s="22">
        <f>[1]ProEmp!X103</f>
        <v>11.712610723973304</v>
      </c>
      <c r="F66" s="19">
        <f>[1]ProEmp!Y103</f>
        <v>508.31681583976086</v>
      </c>
      <c r="G66" s="22">
        <f t="shared" si="20"/>
        <v>22.333203998703123</v>
      </c>
      <c r="H66" s="22">
        <f>[1]ProEmp!Z103</f>
        <v>3</v>
      </c>
      <c r="I66" s="19">
        <f>[1]ProEmp!AA103</f>
        <v>404.01826247203775</v>
      </c>
      <c r="J66" s="22">
        <f t="shared" si="21"/>
        <v>17.750784537952356</v>
      </c>
      <c r="K66" s="22">
        <f>[1]ProEmp!AB103</f>
        <v>13.74187766090475</v>
      </c>
      <c r="L66" s="19">
        <f>[1]ProEmp!AC103</f>
        <v>273.73335384056259</v>
      </c>
      <c r="M66" s="22">
        <f t="shared" si="22"/>
        <v>12.026638981972235</v>
      </c>
      <c r="N66" s="22">
        <f>[1]ProEmp!AD103</f>
        <v>6</v>
      </c>
      <c r="O66" s="19">
        <f>[1]ProEmp!AE103</f>
        <v>273.73335384056259</v>
      </c>
      <c r="P66" s="22">
        <f t="shared" si="23"/>
        <v>12.026638981972235</v>
      </c>
      <c r="Q66" s="22">
        <f>[1]ProEmp!AF103</f>
        <v>4</v>
      </c>
      <c r="R66" s="31"/>
      <c r="S66" s="31"/>
      <c r="T66" s="31"/>
      <c r="U66" s="31"/>
    </row>
    <row r="67" spans="1:21">
      <c r="A67" s="34" t="s">
        <v>4</v>
      </c>
      <c r="B67" s="19">
        <f t="shared" si="18"/>
        <v>41855.915867881908</v>
      </c>
      <c r="C67" s="19">
        <f>[1]ProEmp!W104</f>
        <v>16328.768510472861</v>
      </c>
      <c r="D67" s="22">
        <f t="shared" si="19"/>
        <v>39.011853335176269</v>
      </c>
      <c r="E67" s="22">
        <f>[1]ProEmp!X104</f>
        <v>11.903337099815097</v>
      </c>
      <c r="F67" s="19">
        <f>[1]ProEmp!Y104</f>
        <v>0</v>
      </c>
      <c r="G67" s="22">
        <f t="shared" si="20"/>
        <v>0</v>
      </c>
      <c r="H67" s="22" t="str">
        <f>[1]ProEmp!Z104</f>
        <v>.</v>
      </c>
      <c r="I67" s="19">
        <f>[1]ProEmp!AA104</f>
        <v>0</v>
      </c>
      <c r="J67" s="22">
        <f t="shared" si="21"/>
        <v>0</v>
      </c>
      <c r="K67" s="22" t="str">
        <f>[1]ProEmp!AB104</f>
        <v>.</v>
      </c>
      <c r="L67" s="19">
        <f>[1]ProEmp!AC104</f>
        <v>3332.9868729566306</v>
      </c>
      <c r="M67" s="22">
        <f t="shared" si="22"/>
        <v>7.9630006985803279</v>
      </c>
      <c r="N67" s="22">
        <f>[1]ProEmp!AD104</f>
        <v>9.295909390960361</v>
      </c>
      <c r="O67" s="19">
        <f>[1]ProEmp!AE104</f>
        <v>22194.160484452412</v>
      </c>
      <c r="P67" s="22">
        <f t="shared" si="23"/>
        <v>53.025145966243393</v>
      </c>
      <c r="Q67" s="22">
        <f>[1]ProEmp!AF104</f>
        <v>7.1129020395767588</v>
      </c>
      <c r="R67" s="31"/>
      <c r="S67" s="31"/>
      <c r="T67" s="31"/>
      <c r="U67" s="31"/>
    </row>
    <row r="68" spans="1:21">
      <c r="A68" s="67"/>
      <c r="B68" s="68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31"/>
      <c r="S68" s="31"/>
      <c r="T68" s="31"/>
      <c r="U68" s="31"/>
    </row>
    <row r="69" spans="1:21">
      <c r="A69" s="42" t="str">
        <f>A30</f>
        <v>Fuente: Instituto Nacional de Estadística (INE). XL Encuesta Permanente de Hogares de Propósitos Múltiples, Septiembre 2010.</v>
      </c>
      <c r="R69" s="31"/>
      <c r="S69" s="31"/>
      <c r="T69" s="31"/>
      <c r="U69" s="31"/>
    </row>
    <row r="70" spans="1:21">
      <c r="A70" s="42" t="s">
        <v>3</v>
      </c>
      <c r="R70" s="31"/>
      <c r="S70" s="31"/>
      <c r="T70" s="31"/>
      <c r="U70" s="31"/>
    </row>
    <row r="71" spans="1:21">
      <c r="A71" s="42" t="s">
        <v>61</v>
      </c>
      <c r="R71" s="31"/>
      <c r="S71" s="31"/>
      <c r="T71" s="31"/>
      <c r="U71" s="31"/>
    </row>
  </sheetData>
  <mergeCells count="18">
    <mergeCell ref="A1:Q1"/>
    <mergeCell ref="A2:Q2"/>
    <mergeCell ref="A3:A4"/>
    <mergeCell ref="B3:B4"/>
    <mergeCell ref="C3:E3"/>
    <mergeCell ref="F3:H3"/>
    <mergeCell ref="I3:K3"/>
    <mergeCell ref="L3:N3"/>
    <mergeCell ref="O3:Q3"/>
    <mergeCell ref="A34:Q34"/>
    <mergeCell ref="A35:Q35"/>
    <mergeCell ref="A37:A38"/>
    <mergeCell ref="B37:B38"/>
    <mergeCell ref="C37:E37"/>
    <mergeCell ref="F37:H37"/>
    <mergeCell ref="I37:K37"/>
    <mergeCell ref="L37:N37"/>
    <mergeCell ref="O37:Q37"/>
  </mergeCells>
  <printOptions horizontalCentered="1"/>
  <pageMargins left="0.74748031496062994" right="0.15748031496062992" top="0.27559055118110237" bottom="1.2204724409448819" header="0.15748031496062992" footer="0"/>
  <pageSetup paperSize="9" scale="85" firstPageNumber="62" orientation="landscape" useFirstPageNumber="1" r:id="rId1"/>
  <headerFooter alignWithMargins="0">
    <oddFooter>&amp;L&amp;Z&amp;F+&amp;F+&amp;A&amp;C&amp;8&amp;P&amp;R&amp;D+&amp;T</oddFooter>
  </headerFooter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Portada</vt:lpstr>
      <vt:lpstr>C01</vt:lpstr>
      <vt:lpstr>C02</vt:lpstr>
      <vt:lpstr>C03</vt:lpstr>
      <vt:lpstr>C04</vt:lpstr>
      <vt:lpstr>C05</vt:lpstr>
      <vt:lpstr>C06</vt:lpstr>
    </vt:vector>
  </TitlesOfParts>
  <Company>Instituto Nacional de Estadistica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wescobar</dc:creator>
  <cp:lastModifiedBy>Pablo Meraz</cp:lastModifiedBy>
  <cp:lastPrinted>2011-01-20T16:41:33Z</cp:lastPrinted>
  <dcterms:created xsi:type="dcterms:W3CDTF">2010-08-17T15:43:04Z</dcterms:created>
  <dcterms:modified xsi:type="dcterms:W3CDTF">2011-02-21T20:15:00Z</dcterms:modified>
</cp:coreProperties>
</file>