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5" windowWidth="18735" windowHeight="12465"/>
  </bookViews>
  <sheets>
    <sheet name="Portada" sheetId="7" r:id="rId1"/>
    <sheet name="C01" sheetId="1" r:id="rId2"/>
    <sheet name="C02" sheetId="3" r:id="rId3"/>
    <sheet name="C03" sheetId="5" r:id="rId4"/>
    <sheet name="C04" sheetId="2" r:id="rId5"/>
    <sheet name="C05" sheetId="4" r:id="rId6"/>
    <sheet name="C06" sheetId="6" r:id="rId7"/>
  </sheets>
  <externalReferences>
    <externalReference r:id="rId8"/>
  </externalReferences>
  <calcPr calcId="124519"/>
</workbook>
</file>

<file path=xl/calcChain.xml><?xml version="1.0" encoding="utf-8"?>
<calcChain xmlns="http://schemas.openxmlformats.org/spreadsheetml/2006/main">
  <c r="A30" i="6"/>
  <c r="A69" s="1"/>
  <c r="Q6"/>
  <c r="O6"/>
  <c r="N6"/>
  <c r="N40" s="1"/>
  <c r="L6"/>
  <c r="K6"/>
  <c r="K40" s="1"/>
  <c r="I6"/>
  <c r="H6"/>
  <c r="H40" s="1"/>
  <c r="F6"/>
  <c r="E6"/>
  <c r="E40" s="1"/>
  <c r="C6"/>
  <c r="Q6" i="4"/>
  <c r="Q40" s="1"/>
  <c r="O6"/>
  <c r="N6"/>
  <c r="N40" s="1"/>
  <c r="L6"/>
  <c r="K6"/>
  <c r="I6"/>
  <c r="H6"/>
  <c r="F6"/>
  <c r="E6"/>
  <c r="C6"/>
  <c r="Q6" i="2"/>
  <c r="Q39" s="1"/>
  <c r="O6"/>
  <c r="N6"/>
  <c r="N39" s="1"/>
  <c r="L6"/>
  <c r="K6"/>
  <c r="K39" s="1"/>
  <c r="I6"/>
  <c r="H6"/>
  <c r="H39" s="1"/>
  <c r="F6"/>
  <c r="E6"/>
  <c r="E39" s="1"/>
  <c r="C6"/>
  <c r="A30" i="5"/>
  <c r="A71" s="1"/>
  <c r="A36" i="3"/>
  <c r="A30"/>
  <c r="A35" i="6"/>
  <c r="A37" i="5"/>
  <c r="Q67" i="6"/>
  <c r="O67"/>
  <c r="N67"/>
  <c r="L67"/>
  <c r="K67"/>
  <c r="I67"/>
  <c r="H67"/>
  <c r="F67"/>
  <c r="E67"/>
  <c r="C67"/>
  <c r="B67" s="1"/>
  <c r="Q66"/>
  <c r="O66"/>
  <c r="N66"/>
  <c r="L66"/>
  <c r="K66"/>
  <c r="I66"/>
  <c r="H66"/>
  <c r="F66"/>
  <c r="E66"/>
  <c r="C66"/>
  <c r="B66" s="1"/>
  <c r="Q65"/>
  <c r="O65"/>
  <c r="N65"/>
  <c r="L65"/>
  <c r="K65"/>
  <c r="I65"/>
  <c r="H65"/>
  <c r="F65"/>
  <c r="E65"/>
  <c r="C65"/>
  <c r="B65" s="1"/>
  <c r="Q64"/>
  <c r="O64"/>
  <c r="N64"/>
  <c r="L64"/>
  <c r="K64"/>
  <c r="I64"/>
  <c r="H64"/>
  <c r="F64"/>
  <c r="E64"/>
  <c r="C64"/>
  <c r="B64" s="1"/>
  <c r="Q63"/>
  <c r="O63"/>
  <c r="N63"/>
  <c r="L63"/>
  <c r="K63"/>
  <c r="I63"/>
  <c r="H63"/>
  <c r="F63"/>
  <c r="E63"/>
  <c r="C63"/>
  <c r="B63" s="1"/>
  <c r="Q62"/>
  <c r="O62"/>
  <c r="N62"/>
  <c r="L62"/>
  <c r="K62"/>
  <c r="I62"/>
  <c r="H62"/>
  <c r="F62"/>
  <c r="E62"/>
  <c r="C62"/>
  <c r="B62" s="1"/>
  <c r="Q61"/>
  <c r="O61"/>
  <c r="N61"/>
  <c r="L61"/>
  <c r="K61"/>
  <c r="I61"/>
  <c r="H61"/>
  <c r="F61"/>
  <c r="E61"/>
  <c r="C61"/>
  <c r="B61" s="1"/>
  <c r="Q60"/>
  <c r="O60"/>
  <c r="N60"/>
  <c r="L60"/>
  <c r="K60"/>
  <c r="I60"/>
  <c r="H60"/>
  <c r="F60"/>
  <c r="E60"/>
  <c r="C60"/>
  <c r="B60" s="1"/>
  <c r="Q59"/>
  <c r="O59"/>
  <c r="N59"/>
  <c r="L59"/>
  <c r="K59"/>
  <c r="I59"/>
  <c r="H59"/>
  <c r="F59"/>
  <c r="E59"/>
  <c r="C59"/>
  <c r="B59" s="1"/>
  <c r="Q58"/>
  <c r="O58"/>
  <c r="N58"/>
  <c r="L58"/>
  <c r="K58"/>
  <c r="I58"/>
  <c r="H58"/>
  <c r="F58"/>
  <c r="E58"/>
  <c r="C58"/>
  <c r="B58" s="1"/>
  <c r="Q57"/>
  <c r="O57"/>
  <c r="N57"/>
  <c r="L57"/>
  <c r="K57"/>
  <c r="I57"/>
  <c r="H57"/>
  <c r="F57"/>
  <c r="E57"/>
  <c r="C57"/>
  <c r="B57" s="1"/>
  <c r="Q56"/>
  <c r="O56"/>
  <c r="N56"/>
  <c r="L56"/>
  <c r="K56"/>
  <c r="I56"/>
  <c r="H56"/>
  <c r="F56"/>
  <c r="E56"/>
  <c r="C56"/>
  <c r="B56" s="1"/>
  <c r="Q53"/>
  <c r="O53"/>
  <c r="N53"/>
  <c r="L53"/>
  <c r="K53"/>
  <c r="I53"/>
  <c r="H53"/>
  <c r="F53"/>
  <c r="E53"/>
  <c r="C53"/>
  <c r="B53" s="1"/>
  <c r="Q52"/>
  <c r="O52"/>
  <c r="N52"/>
  <c r="L52"/>
  <c r="K52"/>
  <c r="I52"/>
  <c r="H52"/>
  <c r="F52"/>
  <c r="E52"/>
  <c r="C52"/>
  <c r="B52" s="1"/>
  <c r="Q51"/>
  <c r="O51"/>
  <c r="N51"/>
  <c r="L51"/>
  <c r="K51"/>
  <c r="I51"/>
  <c r="H51"/>
  <c r="F51"/>
  <c r="E51"/>
  <c r="C51"/>
  <c r="B51" s="1"/>
  <c r="Q50"/>
  <c r="O50"/>
  <c r="N50"/>
  <c r="L50"/>
  <c r="K50"/>
  <c r="I50"/>
  <c r="H50"/>
  <c r="F50"/>
  <c r="E50"/>
  <c r="C50"/>
  <c r="B50" s="1"/>
  <c r="Q49"/>
  <c r="O49"/>
  <c r="N49"/>
  <c r="L49"/>
  <c r="K49"/>
  <c r="I49"/>
  <c r="H49"/>
  <c r="F49"/>
  <c r="E49"/>
  <c r="C49"/>
  <c r="B49" s="1"/>
  <c r="Q48"/>
  <c r="O48"/>
  <c r="N48"/>
  <c r="L48"/>
  <c r="K48"/>
  <c r="I48"/>
  <c r="H48"/>
  <c r="F48"/>
  <c r="E48"/>
  <c r="C48"/>
  <c r="B48" s="1"/>
  <c r="Q47"/>
  <c r="O47"/>
  <c r="N47"/>
  <c r="L47"/>
  <c r="K47"/>
  <c r="I47"/>
  <c r="H47"/>
  <c r="F47"/>
  <c r="E47"/>
  <c r="C47"/>
  <c r="B47" s="1"/>
  <c r="Q46"/>
  <c r="O46"/>
  <c r="N46"/>
  <c r="L46"/>
  <c r="K46"/>
  <c r="I46"/>
  <c r="H46"/>
  <c r="F46"/>
  <c r="E46"/>
  <c r="C46"/>
  <c r="B46" s="1"/>
  <c r="Q45"/>
  <c r="O45"/>
  <c r="N45"/>
  <c r="L45"/>
  <c r="K45"/>
  <c r="I45"/>
  <c r="H45"/>
  <c r="F45"/>
  <c r="E45"/>
  <c r="C45"/>
  <c r="B45" s="1"/>
  <c r="Q44"/>
  <c r="O44"/>
  <c r="N44"/>
  <c r="L44"/>
  <c r="K44"/>
  <c r="I44"/>
  <c r="H44"/>
  <c r="F44"/>
  <c r="E44"/>
  <c r="C44"/>
  <c r="B44" s="1"/>
  <c r="Q43"/>
  <c r="O43"/>
  <c r="N43"/>
  <c r="L43"/>
  <c r="K43"/>
  <c r="I43"/>
  <c r="H43"/>
  <c r="F43"/>
  <c r="E43"/>
  <c r="C43"/>
  <c r="B43" s="1"/>
  <c r="A40"/>
  <c r="A37"/>
  <c r="A34"/>
  <c r="Q28"/>
  <c r="O28"/>
  <c r="N28"/>
  <c r="L28"/>
  <c r="K28"/>
  <c r="I28"/>
  <c r="H28"/>
  <c r="F28"/>
  <c r="E28"/>
  <c r="C28"/>
  <c r="B28" s="1"/>
  <c r="Q27"/>
  <c r="O27"/>
  <c r="N27"/>
  <c r="L27"/>
  <c r="K27"/>
  <c r="I27"/>
  <c r="H27"/>
  <c r="F27"/>
  <c r="E27"/>
  <c r="C27"/>
  <c r="B27" s="1"/>
  <c r="Q26"/>
  <c r="O26"/>
  <c r="N26"/>
  <c r="L26"/>
  <c r="K26"/>
  <c r="I26"/>
  <c r="H26"/>
  <c r="F26"/>
  <c r="E26"/>
  <c r="C26"/>
  <c r="B26" s="1"/>
  <c r="Q25"/>
  <c r="O25"/>
  <c r="N25"/>
  <c r="L25"/>
  <c r="K25"/>
  <c r="I25"/>
  <c r="H25"/>
  <c r="F25"/>
  <c r="E25"/>
  <c r="C25"/>
  <c r="B25" s="1"/>
  <c r="Q24"/>
  <c r="O24"/>
  <c r="N24"/>
  <c r="L24"/>
  <c r="K24"/>
  <c r="I24"/>
  <c r="H24"/>
  <c r="F24"/>
  <c r="E24"/>
  <c r="C24"/>
  <c r="B24" s="1"/>
  <c r="Q23"/>
  <c r="O23"/>
  <c r="N23"/>
  <c r="L23"/>
  <c r="K23"/>
  <c r="I23"/>
  <c r="H23"/>
  <c r="F23"/>
  <c r="E23"/>
  <c r="C23"/>
  <c r="B23" s="1"/>
  <c r="Q22"/>
  <c r="O22"/>
  <c r="N22"/>
  <c r="L22"/>
  <c r="K22"/>
  <c r="I22"/>
  <c r="H22"/>
  <c r="F22"/>
  <c r="E22"/>
  <c r="C22"/>
  <c r="B22" s="1"/>
  <c r="Q21"/>
  <c r="O21"/>
  <c r="N21"/>
  <c r="L21"/>
  <c r="K21"/>
  <c r="I21"/>
  <c r="H21"/>
  <c r="F21"/>
  <c r="E21"/>
  <c r="C21"/>
  <c r="B21" s="1"/>
  <c r="Q20"/>
  <c r="O20"/>
  <c r="N20"/>
  <c r="L20"/>
  <c r="K20"/>
  <c r="I20"/>
  <c r="H20"/>
  <c r="F20"/>
  <c r="E20"/>
  <c r="C20"/>
  <c r="B20" s="1"/>
  <c r="Q19"/>
  <c r="O19"/>
  <c r="N19"/>
  <c r="L19"/>
  <c r="K19"/>
  <c r="I19"/>
  <c r="H19"/>
  <c r="F19"/>
  <c r="E19"/>
  <c r="C19"/>
  <c r="B19" s="1"/>
  <c r="Q18"/>
  <c r="O18"/>
  <c r="N18"/>
  <c r="L18"/>
  <c r="K18"/>
  <c r="I18"/>
  <c r="H18"/>
  <c r="F18"/>
  <c r="E18"/>
  <c r="C18"/>
  <c r="B18" s="1"/>
  <c r="Q17"/>
  <c r="O17"/>
  <c r="N17"/>
  <c r="L17"/>
  <c r="K17"/>
  <c r="I17"/>
  <c r="H17"/>
  <c r="F17"/>
  <c r="E17"/>
  <c r="C17"/>
  <c r="B17" s="1"/>
  <c r="Q16"/>
  <c r="O16"/>
  <c r="N16"/>
  <c r="L16"/>
  <c r="K16"/>
  <c r="I16"/>
  <c r="H16"/>
  <c r="F16"/>
  <c r="E16"/>
  <c r="C16"/>
  <c r="B16" s="1"/>
  <c r="Q13"/>
  <c r="O13"/>
  <c r="N13"/>
  <c r="L13"/>
  <c r="K13"/>
  <c r="I13"/>
  <c r="H13"/>
  <c r="F13"/>
  <c r="E13"/>
  <c r="C13"/>
  <c r="B13" s="1"/>
  <c r="Q12"/>
  <c r="O12"/>
  <c r="N12"/>
  <c r="L12"/>
  <c r="K12"/>
  <c r="I12"/>
  <c r="H12"/>
  <c r="F12"/>
  <c r="E12"/>
  <c r="C12"/>
  <c r="B12" s="1"/>
  <c r="Q11"/>
  <c r="O11"/>
  <c r="N11"/>
  <c r="L11"/>
  <c r="K11"/>
  <c r="I11"/>
  <c r="H11"/>
  <c r="F11"/>
  <c r="E11"/>
  <c r="C11"/>
  <c r="B11" s="1"/>
  <c r="Q10"/>
  <c r="Q9" s="1"/>
  <c r="O10"/>
  <c r="N10"/>
  <c r="N9" s="1"/>
  <c r="L10"/>
  <c r="K10"/>
  <c r="K9" s="1"/>
  <c r="I10"/>
  <c r="H10"/>
  <c r="F10"/>
  <c r="E10"/>
  <c r="E9" s="1"/>
  <c r="C10"/>
  <c r="B10" s="1"/>
  <c r="Q40"/>
  <c r="L40"/>
  <c r="I40"/>
  <c r="C40"/>
  <c r="M69" i="5"/>
  <c r="L69"/>
  <c r="J69"/>
  <c r="I69"/>
  <c r="G69"/>
  <c r="F69"/>
  <c r="E69"/>
  <c r="D69"/>
  <c r="C69"/>
  <c r="B69"/>
  <c r="M68"/>
  <c r="L68"/>
  <c r="J68"/>
  <c r="I68"/>
  <c r="G68"/>
  <c r="F68"/>
  <c r="E68"/>
  <c r="D68"/>
  <c r="C68"/>
  <c r="B68"/>
  <c r="M67"/>
  <c r="L67"/>
  <c r="J67"/>
  <c r="I67"/>
  <c r="G67"/>
  <c r="F67"/>
  <c r="E67"/>
  <c r="D67"/>
  <c r="C67"/>
  <c r="B67"/>
  <c r="M66"/>
  <c r="L66"/>
  <c r="J66"/>
  <c r="I66"/>
  <c r="G66"/>
  <c r="F66"/>
  <c r="E66"/>
  <c r="D66"/>
  <c r="C66"/>
  <c r="B66"/>
  <c r="M65"/>
  <c r="L65"/>
  <c r="J65"/>
  <c r="I65"/>
  <c r="G65"/>
  <c r="F65"/>
  <c r="E65"/>
  <c r="D65"/>
  <c r="C65"/>
  <c r="B65"/>
  <c r="M64"/>
  <c r="L64"/>
  <c r="J64"/>
  <c r="I64"/>
  <c r="G64"/>
  <c r="F64"/>
  <c r="E64"/>
  <c r="D64"/>
  <c r="C64"/>
  <c r="B64"/>
  <c r="M63"/>
  <c r="L63"/>
  <c r="J63"/>
  <c r="I63"/>
  <c r="G63"/>
  <c r="F63"/>
  <c r="E63"/>
  <c r="D63"/>
  <c r="C63"/>
  <c r="B63"/>
  <c r="M62"/>
  <c r="L62"/>
  <c r="J62"/>
  <c r="I62"/>
  <c r="G62"/>
  <c r="F62"/>
  <c r="E62"/>
  <c r="D62"/>
  <c r="C62"/>
  <c r="B62"/>
  <c r="M61"/>
  <c r="L61"/>
  <c r="J61"/>
  <c r="I61"/>
  <c r="G61"/>
  <c r="F61"/>
  <c r="E61"/>
  <c r="D61"/>
  <c r="C61"/>
  <c r="B61"/>
  <c r="M60"/>
  <c r="L60"/>
  <c r="J60"/>
  <c r="I60"/>
  <c r="G60"/>
  <c r="F60"/>
  <c r="E60"/>
  <c r="D60"/>
  <c r="C60"/>
  <c r="B60"/>
  <c r="M59"/>
  <c r="L59"/>
  <c r="J59"/>
  <c r="I59"/>
  <c r="G59"/>
  <c r="F59"/>
  <c r="E59"/>
  <c r="D59"/>
  <c r="C59"/>
  <c r="B59"/>
  <c r="M58"/>
  <c r="L58"/>
  <c r="J58"/>
  <c r="I58"/>
  <c r="G58"/>
  <c r="F58"/>
  <c r="E58"/>
  <c r="D58"/>
  <c r="C58"/>
  <c r="B58"/>
  <c r="N56"/>
  <c r="K56"/>
  <c r="M55"/>
  <c r="L55"/>
  <c r="J55"/>
  <c r="I55"/>
  <c r="G55"/>
  <c r="F55"/>
  <c r="E55"/>
  <c r="D55"/>
  <c r="C55"/>
  <c r="B55"/>
  <c r="M54"/>
  <c r="L54"/>
  <c r="J54"/>
  <c r="I54"/>
  <c r="G54"/>
  <c r="F54"/>
  <c r="E54"/>
  <c r="D54"/>
  <c r="C54"/>
  <c r="B54"/>
  <c r="M53"/>
  <c r="L53"/>
  <c r="J53"/>
  <c r="I53"/>
  <c r="G53"/>
  <c r="F53"/>
  <c r="E53"/>
  <c r="D53"/>
  <c r="C53"/>
  <c r="B53"/>
  <c r="M52"/>
  <c r="L52"/>
  <c r="J52"/>
  <c r="I52"/>
  <c r="G52"/>
  <c r="F52"/>
  <c r="E52"/>
  <c r="D52"/>
  <c r="C52"/>
  <c r="B52"/>
  <c r="M51"/>
  <c r="L51"/>
  <c r="J51"/>
  <c r="I51"/>
  <c r="G51"/>
  <c r="F51"/>
  <c r="E51"/>
  <c r="D51"/>
  <c r="C51"/>
  <c r="B51"/>
  <c r="M50"/>
  <c r="L50"/>
  <c r="J50"/>
  <c r="I50"/>
  <c r="G50"/>
  <c r="F50"/>
  <c r="E50"/>
  <c r="D50"/>
  <c r="C50"/>
  <c r="B50"/>
  <c r="M49"/>
  <c r="L49"/>
  <c r="J49"/>
  <c r="I49"/>
  <c r="G49"/>
  <c r="F49"/>
  <c r="E49"/>
  <c r="D49"/>
  <c r="C49"/>
  <c r="B49"/>
  <c r="M48"/>
  <c r="L48"/>
  <c r="J48"/>
  <c r="I48"/>
  <c r="G48"/>
  <c r="F48"/>
  <c r="E48"/>
  <c r="D48"/>
  <c r="C48"/>
  <c r="B48"/>
  <c r="M47"/>
  <c r="L47"/>
  <c r="J47"/>
  <c r="I47"/>
  <c r="G47"/>
  <c r="F47"/>
  <c r="E47"/>
  <c r="D47"/>
  <c r="C47"/>
  <c r="B47"/>
  <c r="M46"/>
  <c r="L46"/>
  <c r="J46"/>
  <c r="I46"/>
  <c r="G46"/>
  <c r="F46"/>
  <c r="E46"/>
  <c r="D46"/>
  <c r="C46"/>
  <c r="B46"/>
  <c r="M45"/>
  <c r="L45"/>
  <c r="J45"/>
  <c r="I45"/>
  <c r="G45"/>
  <c r="F45"/>
  <c r="E45"/>
  <c r="D45"/>
  <c r="C45"/>
  <c r="B45"/>
  <c r="A42"/>
  <c r="N40"/>
  <c r="M40"/>
  <c r="L40"/>
  <c r="K40"/>
  <c r="J40"/>
  <c r="I40"/>
  <c r="H40"/>
  <c r="G40"/>
  <c r="F40"/>
  <c r="E40"/>
  <c r="D40"/>
  <c r="C40"/>
  <c r="B40"/>
  <c r="L39"/>
  <c r="I39"/>
  <c r="F39"/>
  <c r="D39"/>
  <c r="B39"/>
  <c r="A39"/>
  <c r="A36"/>
  <c r="M28"/>
  <c r="L28"/>
  <c r="J28"/>
  <c r="I28"/>
  <c r="G28"/>
  <c r="F28"/>
  <c r="E28"/>
  <c r="D28"/>
  <c r="C28"/>
  <c r="B28"/>
  <c r="M27"/>
  <c r="L27"/>
  <c r="J27"/>
  <c r="I27"/>
  <c r="G27"/>
  <c r="F27"/>
  <c r="E27"/>
  <c r="D27"/>
  <c r="C27"/>
  <c r="B27"/>
  <c r="M26"/>
  <c r="L26"/>
  <c r="J26"/>
  <c r="I26"/>
  <c r="G26"/>
  <c r="F26"/>
  <c r="E26"/>
  <c r="D26"/>
  <c r="C26"/>
  <c r="B26"/>
  <c r="M25"/>
  <c r="L25"/>
  <c r="J25"/>
  <c r="I25"/>
  <c r="G25"/>
  <c r="F25"/>
  <c r="E25"/>
  <c r="D25"/>
  <c r="C25"/>
  <c r="B25"/>
  <c r="M24"/>
  <c r="L24"/>
  <c r="J24"/>
  <c r="I24"/>
  <c r="G24"/>
  <c r="F24"/>
  <c r="E24"/>
  <c r="D24"/>
  <c r="C24"/>
  <c r="B24"/>
  <c r="M23"/>
  <c r="L23"/>
  <c r="J23"/>
  <c r="I23"/>
  <c r="G23"/>
  <c r="F23"/>
  <c r="E23"/>
  <c r="D23"/>
  <c r="C23"/>
  <c r="B23"/>
  <c r="M22"/>
  <c r="L22"/>
  <c r="J22"/>
  <c r="I22"/>
  <c r="G22"/>
  <c r="F22"/>
  <c r="E22"/>
  <c r="D22"/>
  <c r="C22"/>
  <c r="B22"/>
  <c r="M21"/>
  <c r="L21"/>
  <c r="J21"/>
  <c r="I21"/>
  <c r="G21"/>
  <c r="F21"/>
  <c r="E21"/>
  <c r="D21"/>
  <c r="C21"/>
  <c r="B21"/>
  <c r="M20"/>
  <c r="L20"/>
  <c r="J20"/>
  <c r="I20"/>
  <c r="G20"/>
  <c r="F20"/>
  <c r="E20"/>
  <c r="D20"/>
  <c r="C20"/>
  <c r="B20"/>
  <c r="M19"/>
  <c r="L19"/>
  <c r="J19"/>
  <c r="I19"/>
  <c r="G19"/>
  <c r="F19"/>
  <c r="E19"/>
  <c r="D19"/>
  <c r="C19"/>
  <c r="B19"/>
  <c r="M18"/>
  <c r="L18"/>
  <c r="J18"/>
  <c r="I18"/>
  <c r="G18"/>
  <c r="F18"/>
  <c r="E18"/>
  <c r="D18"/>
  <c r="C18"/>
  <c r="B18"/>
  <c r="M17"/>
  <c r="L17"/>
  <c r="J17"/>
  <c r="I17"/>
  <c r="G17"/>
  <c r="F17"/>
  <c r="E17"/>
  <c r="D17"/>
  <c r="C17"/>
  <c r="B17"/>
  <c r="M16"/>
  <c r="L16"/>
  <c r="J16"/>
  <c r="I16"/>
  <c r="G16"/>
  <c r="F16"/>
  <c r="E16"/>
  <c r="D16"/>
  <c r="C16"/>
  <c r="B16"/>
  <c r="N14"/>
  <c r="K14"/>
  <c r="M13"/>
  <c r="L13"/>
  <c r="J13"/>
  <c r="I13"/>
  <c r="G13"/>
  <c r="F13"/>
  <c r="E13"/>
  <c r="D13"/>
  <c r="C13"/>
  <c r="B13"/>
  <c r="M12"/>
  <c r="L12"/>
  <c r="J12"/>
  <c r="I12"/>
  <c r="G12"/>
  <c r="F12"/>
  <c r="E12"/>
  <c r="D12"/>
  <c r="C12"/>
  <c r="B12"/>
  <c r="M11"/>
  <c r="L11"/>
  <c r="J11"/>
  <c r="I11"/>
  <c r="G11"/>
  <c r="F11"/>
  <c r="E11"/>
  <c r="D11"/>
  <c r="C11"/>
  <c r="B11"/>
  <c r="M10"/>
  <c r="M9" s="1"/>
  <c r="L10"/>
  <c r="L9" s="1"/>
  <c r="J10"/>
  <c r="J9" s="1"/>
  <c r="I10"/>
  <c r="I9" s="1"/>
  <c r="G10"/>
  <c r="G9" s="1"/>
  <c r="F10"/>
  <c r="F9" s="1"/>
  <c r="E10"/>
  <c r="D10"/>
  <c r="D9" s="1"/>
  <c r="C10"/>
  <c r="C9" s="1"/>
  <c r="B10"/>
  <c r="B9" s="1"/>
  <c r="M6"/>
  <c r="M42" s="1"/>
  <c r="L6"/>
  <c r="J6"/>
  <c r="J42" s="1"/>
  <c r="I6"/>
  <c r="I42" s="1"/>
  <c r="G6"/>
  <c r="G42" s="1"/>
  <c r="F6"/>
  <c r="E6"/>
  <c r="E42" s="1"/>
  <c r="D6"/>
  <c r="D42" s="1"/>
  <c r="C6"/>
  <c r="C42" s="1"/>
  <c r="B6"/>
  <c r="B42" s="1"/>
  <c r="Q67" i="4"/>
  <c r="O67"/>
  <c r="N67"/>
  <c r="L67"/>
  <c r="K67"/>
  <c r="I67"/>
  <c r="H67"/>
  <c r="F67"/>
  <c r="E67"/>
  <c r="C67"/>
  <c r="B67" s="1"/>
  <c r="Q66"/>
  <c r="O66"/>
  <c r="N66"/>
  <c r="L66"/>
  <c r="K66"/>
  <c r="I66"/>
  <c r="H66"/>
  <c r="F66"/>
  <c r="E66"/>
  <c r="C66"/>
  <c r="B66" s="1"/>
  <c r="Q65"/>
  <c r="O65"/>
  <c r="N65"/>
  <c r="L65"/>
  <c r="K65"/>
  <c r="I65"/>
  <c r="H65"/>
  <c r="F65"/>
  <c r="E65"/>
  <c r="C65"/>
  <c r="B65" s="1"/>
  <c r="Q64"/>
  <c r="O64"/>
  <c r="N64"/>
  <c r="L64"/>
  <c r="K64"/>
  <c r="I64"/>
  <c r="H64"/>
  <c r="F64"/>
  <c r="E64"/>
  <c r="C64"/>
  <c r="B64" s="1"/>
  <c r="Q63"/>
  <c r="O63"/>
  <c r="N63"/>
  <c r="L63"/>
  <c r="K63"/>
  <c r="I63"/>
  <c r="H63"/>
  <c r="F63"/>
  <c r="E63"/>
  <c r="C63"/>
  <c r="B63" s="1"/>
  <c r="Q62"/>
  <c r="O62"/>
  <c r="N62"/>
  <c r="L62"/>
  <c r="K62"/>
  <c r="I62"/>
  <c r="H62"/>
  <c r="F62"/>
  <c r="E62"/>
  <c r="C62"/>
  <c r="B62" s="1"/>
  <c r="Q61"/>
  <c r="O61"/>
  <c r="N61"/>
  <c r="L61"/>
  <c r="K61"/>
  <c r="I61"/>
  <c r="H61"/>
  <c r="F61"/>
  <c r="E61"/>
  <c r="C61"/>
  <c r="B61" s="1"/>
  <c r="Q60"/>
  <c r="O60"/>
  <c r="N60"/>
  <c r="L60"/>
  <c r="K60"/>
  <c r="I60"/>
  <c r="H60"/>
  <c r="F60"/>
  <c r="E60"/>
  <c r="C60"/>
  <c r="B60" s="1"/>
  <c r="Q59"/>
  <c r="O59"/>
  <c r="N59"/>
  <c r="L59"/>
  <c r="K59"/>
  <c r="I59"/>
  <c r="H59"/>
  <c r="F59"/>
  <c r="E59"/>
  <c r="C59"/>
  <c r="B59" s="1"/>
  <c r="Q58"/>
  <c r="O58"/>
  <c r="N58"/>
  <c r="L58"/>
  <c r="K58"/>
  <c r="I58"/>
  <c r="H58"/>
  <c r="F58"/>
  <c r="E58"/>
  <c r="C58"/>
  <c r="B58" s="1"/>
  <c r="Q57"/>
  <c r="O57"/>
  <c r="N57"/>
  <c r="L57"/>
  <c r="K57"/>
  <c r="I57"/>
  <c r="H57"/>
  <c r="F57"/>
  <c r="E57"/>
  <c r="C57"/>
  <c r="B57" s="1"/>
  <c r="Q56"/>
  <c r="O56"/>
  <c r="N56"/>
  <c r="L56"/>
  <c r="K56"/>
  <c r="I56"/>
  <c r="H56"/>
  <c r="F56"/>
  <c r="E56"/>
  <c r="C56"/>
  <c r="B56" s="1"/>
  <c r="Q53"/>
  <c r="O53"/>
  <c r="N53"/>
  <c r="L53"/>
  <c r="K53"/>
  <c r="I53"/>
  <c r="H53"/>
  <c r="F53"/>
  <c r="E53"/>
  <c r="C53"/>
  <c r="B53" s="1"/>
  <c r="Q52"/>
  <c r="O52"/>
  <c r="N52"/>
  <c r="L52"/>
  <c r="K52"/>
  <c r="I52"/>
  <c r="H52"/>
  <c r="F52"/>
  <c r="E52"/>
  <c r="C52"/>
  <c r="B52" s="1"/>
  <c r="Q51"/>
  <c r="O51"/>
  <c r="N51"/>
  <c r="L51"/>
  <c r="K51"/>
  <c r="I51"/>
  <c r="H51"/>
  <c r="F51"/>
  <c r="E51"/>
  <c r="C51"/>
  <c r="B51" s="1"/>
  <c r="Q50"/>
  <c r="O50"/>
  <c r="N50"/>
  <c r="L50"/>
  <c r="K50"/>
  <c r="I50"/>
  <c r="H50"/>
  <c r="F50"/>
  <c r="E50"/>
  <c r="C50"/>
  <c r="B50" s="1"/>
  <c r="Q49"/>
  <c r="O49"/>
  <c r="N49"/>
  <c r="L49"/>
  <c r="K49"/>
  <c r="I49"/>
  <c r="H49"/>
  <c r="F49"/>
  <c r="E49"/>
  <c r="C49"/>
  <c r="B49" s="1"/>
  <c r="Q48"/>
  <c r="O48"/>
  <c r="N48"/>
  <c r="L48"/>
  <c r="K48"/>
  <c r="I48"/>
  <c r="H48"/>
  <c r="F48"/>
  <c r="E48"/>
  <c r="C48"/>
  <c r="B48" s="1"/>
  <c r="Q47"/>
  <c r="O47"/>
  <c r="N47"/>
  <c r="L47"/>
  <c r="K47"/>
  <c r="I47"/>
  <c r="H47"/>
  <c r="F47"/>
  <c r="E47"/>
  <c r="C47"/>
  <c r="B47" s="1"/>
  <c r="Q46"/>
  <c r="O46"/>
  <c r="N46"/>
  <c r="L46"/>
  <c r="K46"/>
  <c r="I46"/>
  <c r="H46"/>
  <c r="F46"/>
  <c r="E46"/>
  <c r="C46"/>
  <c r="B46" s="1"/>
  <c r="Q45"/>
  <c r="O45"/>
  <c r="N45"/>
  <c r="L45"/>
  <c r="K45"/>
  <c r="I45"/>
  <c r="H45"/>
  <c r="F45"/>
  <c r="E45"/>
  <c r="C45"/>
  <c r="B45" s="1"/>
  <c r="Q44"/>
  <c r="O44"/>
  <c r="N44"/>
  <c r="L44"/>
  <c r="K44"/>
  <c r="I44"/>
  <c r="H44"/>
  <c r="F44"/>
  <c r="E44"/>
  <c r="C44"/>
  <c r="B44" s="1"/>
  <c r="Q43"/>
  <c r="O43"/>
  <c r="N43"/>
  <c r="L43"/>
  <c r="K43"/>
  <c r="I43"/>
  <c r="H43"/>
  <c r="F43"/>
  <c r="E43"/>
  <c r="C43"/>
  <c r="B43" s="1"/>
  <c r="A40"/>
  <c r="A37"/>
  <c r="A34"/>
  <c r="Q28"/>
  <c r="O28"/>
  <c r="N28"/>
  <c r="L28"/>
  <c r="K28"/>
  <c r="I28"/>
  <c r="H28"/>
  <c r="F28"/>
  <c r="E28"/>
  <c r="C28"/>
  <c r="B28" s="1"/>
  <c r="Q27"/>
  <c r="O27"/>
  <c r="N27"/>
  <c r="L27"/>
  <c r="K27"/>
  <c r="I27"/>
  <c r="H27"/>
  <c r="F27"/>
  <c r="E27"/>
  <c r="C27"/>
  <c r="B27" s="1"/>
  <c r="Q26"/>
  <c r="O26"/>
  <c r="N26"/>
  <c r="L26"/>
  <c r="K26"/>
  <c r="I26"/>
  <c r="H26"/>
  <c r="F26"/>
  <c r="E26"/>
  <c r="C26"/>
  <c r="B26" s="1"/>
  <c r="Q25"/>
  <c r="O25"/>
  <c r="N25"/>
  <c r="L25"/>
  <c r="K25"/>
  <c r="I25"/>
  <c r="H25"/>
  <c r="F25"/>
  <c r="E25"/>
  <c r="C25"/>
  <c r="B25" s="1"/>
  <c r="Q24"/>
  <c r="O24"/>
  <c r="N24"/>
  <c r="L24"/>
  <c r="K24"/>
  <c r="I24"/>
  <c r="H24"/>
  <c r="F24"/>
  <c r="E24"/>
  <c r="C24"/>
  <c r="B24" s="1"/>
  <c r="Q23"/>
  <c r="O23"/>
  <c r="N23"/>
  <c r="L23"/>
  <c r="K23"/>
  <c r="I23"/>
  <c r="H23"/>
  <c r="F23"/>
  <c r="E23"/>
  <c r="C23"/>
  <c r="B23" s="1"/>
  <c r="Q22"/>
  <c r="O22"/>
  <c r="N22"/>
  <c r="L22"/>
  <c r="K22"/>
  <c r="I22"/>
  <c r="H22"/>
  <c r="F22"/>
  <c r="E22"/>
  <c r="C22"/>
  <c r="B22" s="1"/>
  <c r="Q21"/>
  <c r="O21"/>
  <c r="N21"/>
  <c r="L21"/>
  <c r="K21"/>
  <c r="I21"/>
  <c r="H21"/>
  <c r="F21"/>
  <c r="E21"/>
  <c r="C21"/>
  <c r="B21" s="1"/>
  <c r="Q20"/>
  <c r="O20"/>
  <c r="N20"/>
  <c r="L20"/>
  <c r="K20"/>
  <c r="I20"/>
  <c r="H20"/>
  <c r="F20"/>
  <c r="E20"/>
  <c r="C20"/>
  <c r="B20" s="1"/>
  <c r="Q19"/>
  <c r="O19"/>
  <c r="N19"/>
  <c r="L19"/>
  <c r="K19"/>
  <c r="I19"/>
  <c r="H19"/>
  <c r="F19"/>
  <c r="E19"/>
  <c r="C19"/>
  <c r="B19" s="1"/>
  <c r="Q18"/>
  <c r="O18"/>
  <c r="N18"/>
  <c r="L18"/>
  <c r="K18"/>
  <c r="I18"/>
  <c r="H18"/>
  <c r="F18"/>
  <c r="E18"/>
  <c r="C18"/>
  <c r="B18" s="1"/>
  <c r="Q17"/>
  <c r="O17"/>
  <c r="N17"/>
  <c r="L17"/>
  <c r="K17"/>
  <c r="I17"/>
  <c r="H17"/>
  <c r="F17"/>
  <c r="E17"/>
  <c r="C17"/>
  <c r="B17" s="1"/>
  <c r="Q16"/>
  <c r="O16"/>
  <c r="N16"/>
  <c r="L16"/>
  <c r="K16"/>
  <c r="I16"/>
  <c r="H16"/>
  <c r="F16"/>
  <c r="E16"/>
  <c r="C16"/>
  <c r="B16" s="1"/>
  <c r="Q13"/>
  <c r="O13"/>
  <c r="N13"/>
  <c r="L13"/>
  <c r="K13"/>
  <c r="I13"/>
  <c r="H13"/>
  <c r="F13"/>
  <c r="E13"/>
  <c r="C13"/>
  <c r="B13" s="1"/>
  <c r="Q12"/>
  <c r="O12"/>
  <c r="N12"/>
  <c r="L12"/>
  <c r="K12"/>
  <c r="I12"/>
  <c r="H12"/>
  <c r="F12"/>
  <c r="E12"/>
  <c r="C12"/>
  <c r="B12" s="1"/>
  <c r="Q11"/>
  <c r="O11"/>
  <c r="N11"/>
  <c r="L11"/>
  <c r="K11"/>
  <c r="I11"/>
  <c r="H11"/>
  <c r="F11"/>
  <c r="E11"/>
  <c r="C11"/>
  <c r="B11" s="1"/>
  <c r="Q10"/>
  <c r="Q9" s="1"/>
  <c r="O10"/>
  <c r="O9" s="1"/>
  <c r="N10"/>
  <c r="N9" s="1"/>
  <c r="L10"/>
  <c r="L9" s="1"/>
  <c r="K10"/>
  <c r="K9" s="1"/>
  <c r="I10"/>
  <c r="I9" s="1"/>
  <c r="H10"/>
  <c r="H9" s="1"/>
  <c r="F10"/>
  <c r="F9" s="1"/>
  <c r="E10"/>
  <c r="E9" s="1"/>
  <c r="C10"/>
  <c r="B10" s="1"/>
  <c r="O40"/>
  <c r="K40"/>
  <c r="I40"/>
  <c r="H40"/>
  <c r="F40"/>
  <c r="E40"/>
  <c r="C40"/>
  <c r="M69" i="3"/>
  <c r="L69"/>
  <c r="J69"/>
  <c r="I69"/>
  <c r="G69"/>
  <c r="F69"/>
  <c r="E69"/>
  <c r="D69"/>
  <c r="C69"/>
  <c r="B69"/>
  <c r="M68"/>
  <c r="L68"/>
  <c r="J68"/>
  <c r="I68"/>
  <c r="G68"/>
  <c r="F68"/>
  <c r="E68"/>
  <c r="D68"/>
  <c r="C68"/>
  <c r="B68"/>
  <c r="M67"/>
  <c r="L67"/>
  <c r="J67"/>
  <c r="I67"/>
  <c r="G67"/>
  <c r="F67"/>
  <c r="E67"/>
  <c r="D67"/>
  <c r="C67"/>
  <c r="B67"/>
  <c r="M66"/>
  <c r="L66"/>
  <c r="J66"/>
  <c r="I66"/>
  <c r="G66"/>
  <c r="F66"/>
  <c r="E66"/>
  <c r="D66"/>
  <c r="C66"/>
  <c r="B66"/>
  <c r="M65"/>
  <c r="L65"/>
  <c r="J65"/>
  <c r="I65"/>
  <c r="G65"/>
  <c r="F65"/>
  <c r="E65"/>
  <c r="D65"/>
  <c r="C65"/>
  <c r="B65"/>
  <c r="M64"/>
  <c r="L64"/>
  <c r="J64"/>
  <c r="I64"/>
  <c r="G64"/>
  <c r="F64"/>
  <c r="E64"/>
  <c r="D64"/>
  <c r="C64"/>
  <c r="B64"/>
  <c r="M63"/>
  <c r="L63"/>
  <c r="J63"/>
  <c r="I63"/>
  <c r="G63"/>
  <c r="F63"/>
  <c r="E63"/>
  <c r="D63"/>
  <c r="C63"/>
  <c r="B63"/>
  <c r="M62"/>
  <c r="L62"/>
  <c r="J62"/>
  <c r="I62"/>
  <c r="G62"/>
  <c r="F62"/>
  <c r="E62"/>
  <c r="D62"/>
  <c r="C62"/>
  <c r="B62"/>
  <c r="M61"/>
  <c r="L61"/>
  <c r="J61"/>
  <c r="I61"/>
  <c r="G61"/>
  <c r="F61"/>
  <c r="E61"/>
  <c r="D61"/>
  <c r="C61"/>
  <c r="B61"/>
  <c r="M60"/>
  <c r="L60"/>
  <c r="J60"/>
  <c r="I60"/>
  <c r="G60"/>
  <c r="F60"/>
  <c r="E60"/>
  <c r="D60"/>
  <c r="C60"/>
  <c r="B60"/>
  <c r="M59"/>
  <c r="L59"/>
  <c r="J59"/>
  <c r="I59"/>
  <c r="G59"/>
  <c r="F59"/>
  <c r="E59"/>
  <c r="D59"/>
  <c r="C59"/>
  <c r="B59"/>
  <c r="M58"/>
  <c r="L58"/>
  <c r="J58"/>
  <c r="I58"/>
  <c r="G58"/>
  <c r="F58"/>
  <c r="E58"/>
  <c r="D58"/>
  <c r="C58"/>
  <c r="B58"/>
  <c r="N56"/>
  <c r="K56"/>
  <c r="M55"/>
  <c r="L55"/>
  <c r="J55"/>
  <c r="I55"/>
  <c r="G55"/>
  <c r="F55"/>
  <c r="E55"/>
  <c r="D55"/>
  <c r="C55"/>
  <c r="B55"/>
  <c r="M54"/>
  <c r="L54"/>
  <c r="J54"/>
  <c r="I54"/>
  <c r="G54"/>
  <c r="F54"/>
  <c r="E54"/>
  <c r="D54"/>
  <c r="C54"/>
  <c r="B54"/>
  <c r="M53"/>
  <c r="L53"/>
  <c r="J53"/>
  <c r="I53"/>
  <c r="G53"/>
  <c r="F53"/>
  <c r="E53"/>
  <c r="D53"/>
  <c r="C53"/>
  <c r="B53"/>
  <c r="M52"/>
  <c r="L52"/>
  <c r="J52"/>
  <c r="I52"/>
  <c r="G52"/>
  <c r="F52"/>
  <c r="E52"/>
  <c r="D52"/>
  <c r="C52"/>
  <c r="B52"/>
  <c r="M51"/>
  <c r="L51"/>
  <c r="J51"/>
  <c r="I51"/>
  <c r="G51"/>
  <c r="F51"/>
  <c r="E51"/>
  <c r="D51"/>
  <c r="C51"/>
  <c r="B51"/>
  <c r="M50"/>
  <c r="L50"/>
  <c r="J50"/>
  <c r="I50"/>
  <c r="G50"/>
  <c r="F50"/>
  <c r="E50"/>
  <c r="D50"/>
  <c r="C50"/>
  <c r="B50"/>
  <c r="M49"/>
  <c r="L49"/>
  <c r="J49"/>
  <c r="I49"/>
  <c r="G49"/>
  <c r="F49"/>
  <c r="E49"/>
  <c r="D49"/>
  <c r="C49"/>
  <c r="B49"/>
  <c r="M48"/>
  <c r="L48"/>
  <c r="J48"/>
  <c r="I48"/>
  <c r="G48"/>
  <c r="F48"/>
  <c r="E48"/>
  <c r="D48"/>
  <c r="C48"/>
  <c r="B48"/>
  <c r="M47"/>
  <c r="L47"/>
  <c r="J47"/>
  <c r="I47"/>
  <c r="G47"/>
  <c r="F47"/>
  <c r="E47"/>
  <c r="D47"/>
  <c r="C47"/>
  <c r="B47"/>
  <c r="M46"/>
  <c r="L46"/>
  <c r="J46"/>
  <c r="I46"/>
  <c r="G46"/>
  <c r="F46"/>
  <c r="E46"/>
  <c r="D46"/>
  <c r="C46"/>
  <c r="B46"/>
  <c r="M45"/>
  <c r="L45"/>
  <c r="J45"/>
  <c r="I45"/>
  <c r="G45"/>
  <c r="F45"/>
  <c r="E45"/>
  <c r="D45"/>
  <c r="C45"/>
  <c r="B45"/>
  <c r="A42"/>
  <c r="N40"/>
  <c r="M40"/>
  <c r="L40"/>
  <c r="K40"/>
  <c r="J40"/>
  <c r="I40"/>
  <c r="H40"/>
  <c r="G40"/>
  <c r="F40"/>
  <c r="E40"/>
  <c r="D40"/>
  <c r="C40"/>
  <c r="B40"/>
  <c r="L39"/>
  <c r="I39"/>
  <c r="F39"/>
  <c r="D39"/>
  <c r="B39"/>
  <c r="A39"/>
  <c r="A71"/>
  <c r="M28"/>
  <c r="L28"/>
  <c r="J28"/>
  <c r="I28"/>
  <c r="G28"/>
  <c r="F28"/>
  <c r="E28"/>
  <c r="D28"/>
  <c r="C28"/>
  <c r="B28"/>
  <c r="M27"/>
  <c r="L27"/>
  <c r="J27"/>
  <c r="I27"/>
  <c r="G27"/>
  <c r="F27"/>
  <c r="E27"/>
  <c r="D27"/>
  <c r="C27"/>
  <c r="B27"/>
  <c r="M26"/>
  <c r="L26"/>
  <c r="J26"/>
  <c r="I26"/>
  <c r="G26"/>
  <c r="F26"/>
  <c r="E26"/>
  <c r="D26"/>
  <c r="C26"/>
  <c r="B26"/>
  <c r="M25"/>
  <c r="L25"/>
  <c r="J25"/>
  <c r="I25"/>
  <c r="G25"/>
  <c r="F25"/>
  <c r="E25"/>
  <c r="D25"/>
  <c r="C25"/>
  <c r="B25"/>
  <c r="M24"/>
  <c r="L24"/>
  <c r="J24"/>
  <c r="I24"/>
  <c r="G24"/>
  <c r="F24"/>
  <c r="E24"/>
  <c r="D24"/>
  <c r="C24"/>
  <c r="B24"/>
  <c r="M23"/>
  <c r="L23"/>
  <c r="J23"/>
  <c r="I23"/>
  <c r="G23"/>
  <c r="F23"/>
  <c r="E23"/>
  <c r="D23"/>
  <c r="C23"/>
  <c r="B23"/>
  <c r="M22"/>
  <c r="L22"/>
  <c r="J22"/>
  <c r="I22"/>
  <c r="G22"/>
  <c r="F22"/>
  <c r="E22"/>
  <c r="D22"/>
  <c r="C22"/>
  <c r="B22"/>
  <c r="M21"/>
  <c r="L21"/>
  <c r="J21"/>
  <c r="I21"/>
  <c r="G21"/>
  <c r="F21"/>
  <c r="E21"/>
  <c r="D21"/>
  <c r="C21"/>
  <c r="B21"/>
  <c r="M20"/>
  <c r="L20"/>
  <c r="J20"/>
  <c r="I20"/>
  <c r="G20"/>
  <c r="F20"/>
  <c r="E20"/>
  <c r="D20"/>
  <c r="C20"/>
  <c r="B20"/>
  <c r="M19"/>
  <c r="L19"/>
  <c r="J19"/>
  <c r="I19"/>
  <c r="G19"/>
  <c r="F19"/>
  <c r="E19"/>
  <c r="D19"/>
  <c r="C19"/>
  <c r="B19"/>
  <c r="M18"/>
  <c r="L18"/>
  <c r="J18"/>
  <c r="I18"/>
  <c r="G18"/>
  <c r="F18"/>
  <c r="E18"/>
  <c r="D18"/>
  <c r="C18"/>
  <c r="B18"/>
  <c r="M17"/>
  <c r="L17"/>
  <c r="J17"/>
  <c r="I17"/>
  <c r="G17"/>
  <c r="F17"/>
  <c r="E17"/>
  <c r="D17"/>
  <c r="C17"/>
  <c r="B17"/>
  <c r="M16"/>
  <c r="L16"/>
  <c r="J16"/>
  <c r="I16"/>
  <c r="G16"/>
  <c r="F16"/>
  <c r="E16"/>
  <c r="D16"/>
  <c r="C16"/>
  <c r="B16"/>
  <c r="N14"/>
  <c r="K14"/>
  <c r="M13"/>
  <c r="L13"/>
  <c r="J13"/>
  <c r="I13"/>
  <c r="G13"/>
  <c r="F13"/>
  <c r="E13"/>
  <c r="D13"/>
  <c r="C13"/>
  <c r="B13"/>
  <c r="M12"/>
  <c r="L12"/>
  <c r="J12"/>
  <c r="I12"/>
  <c r="G12"/>
  <c r="F12"/>
  <c r="E12"/>
  <c r="D12"/>
  <c r="C12"/>
  <c r="B12"/>
  <c r="M11"/>
  <c r="L11"/>
  <c r="J11"/>
  <c r="I11"/>
  <c r="G11"/>
  <c r="F11"/>
  <c r="E11"/>
  <c r="D11"/>
  <c r="C11"/>
  <c r="B11"/>
  <c r="M10"/>
  <c r="L10"/>
  <c r="J10"/>
  <c r="I10"/>
  <c r="G10"/>
  <c r="F10"/>
  <c r="E10"/>
  <c r="D10"/>
  <c r="C10"/>
  <c r="B10"/>
  <c r="M9"/>
  <c r="L9"/>
  <c r="J9"/>
  <c r="I9"/>
  <c r="G9"/>
  <c r="F9"/>
  <c r="E9"/>
  <c r="D9"/>
  <c r="C9"/>
  <c r="B9"/>
  <c r="M6"/>
  <c r="M42" s="1"/>
  <c r="L6"/>
  <c r="J6"/>
  <c r="J42" s="1"/>
  <c r="I6"/>
  <c r="I42" s="1"/>
  <c r="G6"/>
  <c r="G42" s="1"/>
  <c r="F6"/>
  <c r="F42" s="1"/>
  <c r="E6"/>
  <c r="E42" s="1"/>
  <c r="D6"/>
  <c r="D42" s="1"/>
  <c r="C6"/>
  <c r="C42" s="1"/>
  <c r="B6"/>
  <c r="B42" s="1"/>
  <c r="F39" i="2"/>
  <c r="I39"/>
  <c r="L39"/>
  <c r="O39"/>
  <c r="C10"/>
  <c r="E10"/>
  <c r="F10"/>
  <c r="H10"/>
  <c r="I10"/>
  <c r="K10"/>
  <c r="L10"/>
  <c r="N10"/>
  <c r="O10"/>
  <c r="Q10"/>
  <c r="C11"/>
  <c r="E11"/>
  <c r="F11"/>
  <c r="H11"/>
  <c r="I11"/>
  <c r="K11"/>
  <c r="L11"/>
  <c r="N11"/>
  <c r="O11"/>
  <c r="Q11"/>
  <c r="C12"/>
  <c r="E12"/>
  <c r="F12"/>
  <c r="H12"/>
  <c r="I12"/>
  <c r="K12"/>
  <c r="L12"/>
  <c r="N12"/>
  <c r="O12"/>
  <c r="Q12"/>
  <c r="C13"/>
  <c r="E13"/>
  <c r="F13"/>
  <c r="H13"/>
  <c r="I13"/>
  <c r="K13"/>
  <c r="L13"/>
  <c r="N13"/>
  <c r="O13"/>
  <c r="Q13"/>
  <c r="C16"/>
  <c r="E16"/>
  <c r="F16"/>
  <c r="H16"/>
  <c r="I16"/>
  <c r="K16"/>
  <c r="L16"/>
  <c r="N16"/>
  <c r="O16"/>
  <c r="Q16"/>
  <c r="C17"/>
  <c r="E17"/>
  <c r="F17"/>
  <c r="H17"/>
  <c r="I17"/>
  <c r="K17"/>
  <c r="L17"/>
  <c r="N17"/>
  <c r="O17"/>
  <c r="Q17"/>
  <c r="C18"/>
  <c r="E18"/>
  <c r="F18"/>
  <c r="H18"/>
  <c r="I18"/>
  <c r="K18"/>
  <c r="L18"/>
  <c r="N18"/>
  <c r="O18"/>
  <c r="Q18"/>
  <c r="C19"/>
  <c r="E19"/>
  <c r="F19"/>
  <c r="H19"/>
  <c r="I19"/>
  <c r="K19"/>
  <c r="L19"/>
  <c r="N19"/>
  <c r="O19"/>
  <c r="Q19"/>
  <c r="C20"/>
  <c r="E20"/>
  <c r="F20"/>
  <c r="H20"/>
  <c r="I20"/>
  <c r="K20"/>
  <c r="L20"/>
  <c r="N20"/>
  <c r="O20"/>
  <c r="Q20"/>
  <c r="C21"/>
  <c r="E21"/>
  <c r="F21"/>
  <c r="H21"/>
  <c r="I21"/>
  <c r="K21"/>
  <c r="L21"/>
  <c r="N21"/>
  <c r="O21"/>
  <c r="Q21"/>
  <c r="C22"/>
  <c r="E22"/>
  <c r="F22"/>
  <c r="H22"/>
  <c r="I22"/>
  <c r="K22"/>
  <c r="L22"/>
  <c r="N22"/>
  <c r="O22"/>
  <c r="Q22"/>
  <c r="C23"/>
  <c r="E23"/>
  <c r="F23"/>
  <c r="H23"/>
  <c r="I23"/>
  <c r="K23"/>
  <c r="L23"/>
  <c r="N23"/>
  <c r="O23"/>
  <c r="Q23"/>
  <c r="C24"/>
  <c r="E24"/>
  <c r="F24"/>
  <c r="H24"/>
  <c r="I24"/>
  <c r="K24"/>
  <c r="L24"/>
  <c r="N24"/>
  <c r="O24"/>
  <c r="Q24"/>
  <c r="C25"/>
  <c r="E25"/>
  <c r="F25"/>
  <c r="H25"/>
  <c r="I25"/>
  <c r="K25"/>
  <c r="L25"/>
  <c r="N25"/>
  <c r="O25"/>
  <c r="Q25"/>
  <c r="C26"/>
  <c r="E26"/>
  <c r="F26"/>
  <c r="H26"/>
  <c r="I26"/>
  <c r="K26"/>
  <c r="L26"/>
  <c r="N26"/>
  <c r="O26"/>
  <c r="Q26"/>
  <c r="C27"/>
  <c r="E27"/>
  <c r="F27"/>
  <c r="H27"/>
  <c r="I27"/>
  <c r="K27"/>
  <c r="L27"/>
  <c r="N27"/>
  <c r="O27"/>
  <c r="Q27"/>
  <c r="C28"/>
  <c r="E28"/>
  <c r="F28"/>
  <c r="H28"/>
  <c r="I28"/>
  <c r="K28"/>
  <c r="L28"/>
  <c r="N28"/>
  <c r="O28"/>
  <c r="Q28"/>
  <c r="A34"/>
  <c r="A36"/>
  <c r="A39"/>
  <c r="C42"/>
  <c r="E42"/>
  <c r="F42"/>
  <c r="H42"/>
  <c r="I42"/>
  <c r="K42"/>
  <c r="L42"/>
  <c r="N42"/>
  <c r="O42"/>
  <c r="Q42"/>
  <c r="C43"/>
  <c r="E43"/>
  <c r="F43"/>
  <c r="H43"/>
  <c r="I43"/>
  <c r="K43"/>
  <c r="L43"/>
  <c r="N43"/>
  <c r="O43"/>
  <c r="Q43"/>
  <c r="C44"/>
  <c r="E44"/>
  <c r="F44"/>
  <c r="H44"/>
  <c r="I44"/>
  <c r="K44"/>
  <c r="L44"/>
  <c r="N44"/>
  <c r="O44"/>
  <c r="Q44"/>
  <c r="C45"/>
  <c r="E45"/>
  <c r="F45"/>
  <c r="H45"/>
  <c r="I45"/>
  <c r="K45"/>
  <c r="L45"/>
  <c r="N45"/>
  <c r="O45"/>
  <c r="Q45"/>
  <c r="C46"/>
  <c r="E46"/>
  <c r="F46"/>
  <c r="H46"/>
  <c r="I46"/>
  <c r="K46"/>
  <c r="L46"/>
  <c r="N46"/>
  <c r="O46"/>
  <c r="Q46"/>
  <c r="C47"/>
  <c r="E47"/>
  <c r="F47"/>
  <c r="H47"/>
  <c r="I47"/>
  <c r="K47"/>
  <c r="L47"/>
  <c r="N47"/>
  <c r="O47"/>
  <c r="Q47"/>
  <c r="C48"/>
  <c r="E48"/>
  <c r="F48"/>
  <c r="H48"/>
  <c r="I48"/>
  <c r="K48"/>
  <c r="L48"/>
  <c r="N48"/>
  <c r="O48"/>
  <c r="Q48"/>
  <c r="C49"/>
  <c r="E49"/>
  <c r="F49"/>
  <c r="H49"/>
  <c r="I49"/>
  <c r="K49"/>
  <c r="L49"/>
  <c r="N49"/>
  <c r="O49"/>
  <c r="Q49"/>
  <c r="C50"/>
  <c r="E50"/>
  <c r="F50"/>
  <c r="H50"/>
  <c r="I50"/>
  <c r="K50"/>
  <c r="L50"/>
  <c r="N50"/>
  <c r="O50"/>
  <c r="Q50"/>
  <c r="C51"/>
  <c r="E51"/>
  <c r="F51"/>
  <c r="H51"/>
  <c r="I51"/>
  <c r="K51"/>
  <c r="L51"/>
  <c r="N51"/>
  <c r="O51"/>
  <c r="Q51"/>
  <c r="C52"/>
  <c r="E52"/>
  <c r="F52"/>
  <c r="H52"/>
  <c r="I52"/>
  <c r="K52"/>
  <c r="L52"/>
  <c r="N52"/>
  <c r="O52"/>
  <c r="Q52"/>
  <c r="C55"/>
  <c r="E55"/>
  <c r="F55"/>
  <c r="H55"/>
  <c r="I55"/>
  <c r="K55"/>
  <c r="L55"/>
  <c r="N55"/>
  <c r="O55"/>
  <c r="Q55"/>
  <c r="C56"/>
  <c r="E56"/>
  <c r="F56"/>
  <c r="H56"/>
  <c r="I56"/>
  <c r="K56"/>
  <c r="L56"/>
  <c r="N56"/>
  <c r="O56"/>
  <c r="Q56"/>
  <c r="C57"/>
  <c r="E57"/>
  <c r="F57"/>
  <c r="H57"/>
  <c r="I57"/>
  <c r="K57"/>
  <c r="L57"/>
  <c r="N57"/>
  <c r="O57"/>
  <c r="Q57"/>
  <c r="C58"/>
  <c r="E58"/>
  <c r="F58"/>
  <c r="H58"/>
  <c r="I58"/>
  <c r="K58"/>
  <c r="L58"/>
  <c r="N58"/>
  <c r="O58"/>
  <c r="Q58"/>
  <c r="C59"/>
  <c r="E59"/>
  <c r="F59"/>
  <c r="H59"/>
  <c r="I59"/>
  <c r="K59"/>
  <c r="L59"/>
  <c r="N59"/>
  <c r="O59"/>
  <c r="Q59"/>
  <c r="C60"/>
  <c r="E60"/>
  <c r="F60"/>
  <c r="H60"/>
  <c r="I60"/>
  <c r="K60"/>
  <c r="L60"/>
  <c r="N60"/>
  <c r="O60"/>
  <c r="Q60"/>
  <c r="C61"/>
  <c r="E61"/>
  <c r="F61"/>
  <c r="H61"/>
  <c r="I61"/>
  <c r="K61"/>
  <c r="L61"/>
  <c r="N61"/>
  <c r="O61"/>
  <c r="Q61"/>
  <c r="C62"/>
  <c r="E62"/>
  <c r="F62"/>
  <c r="H62"/>
  <c r="I62"/>
  <c r="K62"/>
  <c r="L62"/>
  <c r="N62"/>
  <c r="O62"/>
  <c r="Q62"/>
  <c r="C63"/>
  <c r="E63"/>
  <c r="F63"/>
  <c r="H63"/>
  <c r="I63"/>
  <c r="K63"/>
  <c r="L63"/>
  <c r="N63"/>
  <c r="O63"/>
  <c r="Q63"/>
  <c r="C64"/>
  <c r="E64"/>
  <c r="F64"/>
  <c r="H64"/>
  <c r="I64"/>
  <c r="K64"/>
  <c r="L64"/>
  <c r="N64"/>
  <c r="O64"/>
  <c r="Q64"/>
  <c r="C65"/>
  <c r="E65"/>
  <c r="F65"/>
  <c r="H65"/>
  <c r="I65"/>
  <c r="K65"/>
  <c r="L65"/>
  <c r="N65"/>
  <c r="O65"/>
  <c r="Q65"/>
  <c r="C66"/>
  <c r="E66"/>
  <c r="F66"/>
  <c r="H66"/>
  <c r="I66"/>
  <c r="K66"/>
  <c r="L66"/>
  <c r="N66"/>
  <c r="O66"/>
  <c r="Q66"/>
  <c r="B7" i="1"/>
  <c r="B42" s="1"/>
  <c r="C7"/>
  <c r="D7"/>
  <c r="D42" s="1"/>
  <c r="E7"/>
  <c r="E42" s="1"/>
  <c r="F7"/>
  <c r="F42" s="1"/>
  <c r="G7"/>
  <c r="G42" s="1"/>
  <c r="I7"/>
  <c r="J7"/>
  <c r="J42" s="1"/>
  <c r="L7"/>
  <c r="L42" s="1"/>
  <c r="M7"/>
  <c r="M42" s="1"/>
  <c r="B11"/>
  <c r="C11"/>
  <c r="D11"/>
  <c r="E11"/>
  <c r="F11"/>
  <c r="G11"/>
  <c r="I11"/>
  <c r="J11"/>
  <c r="L11"/>
  <c r="N11" s="1"/>
  <c r="M11"/>
  <c r="B12"/>
  <c r="C12"/>
  <c r="D12"/>
  <c r="E12"/>
  <c r="F12"/>
  <c r="H12" s="1"/>
  <c r="G12"/>
  <c r="I12"/>
  <c r="J12"/>
  <c r="L12"/>
  <c r="N12" s="1"/>
  <c r="M12"/>
  <c r="B13"/>
  <c r="C13"/>
  <c r="D13"/>
  <c r="K13" s="1"/>
  <c r="E13"/>
  <c r="F13"/>
  <c r="G13"/>
  <c r="H13"/>
  <c r="I13"/>
  <c r="J13"/>
  <c r="L13"/>
  <c r="M13"/>
  <c r="B14"/>
  <c r="C14"/>
  <c r="D14"/>
  <c r="E14"/>
  <c r="F14"/>
  <c r="G14"/>
  <c r="H14"/>
  <c r="I14"/>
  <c r="J14"/>
  <c r="L14"/>
  <c r="M14"/>
  <c r="K15"/>
  <c r="N15"/>
  <c r="B17"/>
  <c r="C17"/>
  <c r="D17"/>
  <c r="E17"/>
  <c r="F17"/>
  <c r="H17" s="1"/>
  <c r="G17"/>
  <c r="I17"/>
  <c r="K17" s="1"/>
  <c r="J17"/>
  <c r="L17"/>
  <c r="N17" s="1"/>
  <c r="M17"/>
  <c r="B18"/>
  <c r="C18"/>
  <c r="D18"/>
  <c r="E18"/>
  <c r="F18"/>
  <c r="H18" s="1"/>
  <c r="G18"/>
  <c r="I18"/>
  <c r="K18" s="1"/>
  <c r="J18"/>
  <c r="L18"/>
  <c r="N18" s="1"/>
  <c r="M18"/>
  <c r="B19"/>
  <c r="C19"/>
  <c r="D19"/>
  <c r="E19"/>
  <c r="F19"/>
  <c r="H19" s="1"/>
  <c r="G19"/>
  <c r="I19"/>
  <c r="K19" s="1"/>
  <c r="J19"/>
  <c r="L19"/>
  <c r="N19" s="1"/>
  <c r="M19"/>
  <c r="B20"/>
  <c r="C20"/>
  <c r="D20"/>
  <c r="E20"/>
  <c r="F20"/>
  <c r="G20"/>
  <c r="I20"/>
  <c r="K20" s="1"/>
  <c r="J20"/>
  <c r="L20"/>
  <c r="M20"/>
  <c r="B21"/>
  <c r="C21"/>
  <c r="D21"/>
  <c r="E21"/>
  <c r="F21"/>
  <c r="H21" s="1"/>
  <c r="G21"/>
  <c r="I21"/>
  <c r="J21"/>
  <c r="L21"/>
  <c r="N21" s="1"/>
  <c r="M21"/>
  <c r="B22"/>
  <c r="C22"/>
  <c r="D22"/>
  <c r="E22"/>
  <c r="F22"/>
  <c r="G22"/>
  <c r="I22"/>
  <c r="K22" s="1"/>
  <c r="J22"/>
  <c r="L22"/>
  <c r="M22"/>
  <c r="B23"/>
  <c r="C23"/>
  <c r="D23"/>
  <c r="E23"/>
  <c r="F23"/>
  <c r="G23"/>
  <c r="H23"/>
  <c r="I23"/>
  <c r="J23"/>
  <c r="L23"/>
  <c r="M23"/>
  <c r="B24"/>
  <c r="C24"/>
  <c r="D24"/>
  <c r="E24"/>
  <c r="F24"/>
  <c r="G24"/>
  <c r="I24"/>
  <c r="K24" s="1"/>
  <c r="J24"/>
  <c r="L24"/>
  <c r="M24"/>
  <c r="B25"/>
  <c r="C25"/>
  <c r="D25"/>
  <c r="E25"/>
  <c r="F25"/>
  <c r="H25" s="1"/>
  <c r="G25"/>
  <c r="I25"/>
  <c r="K25" s="1"/>
  <c r="J25"/>
  <c r="L25"/>
  <c r="M25"/>
  <c r="B26"/>
  <c r="C26"/>
  <c r="D26"/>
  <c r="E26"/>
  <c r="F26"/>
  <c r="G26"/>
  <c r="I26"/>
  <c r="K26" s="1"/>
  <c r="J26"/>
  <c r="L26"/>
  <c r="M26"/>
  <c r="B27"/>
  <c r="C27"/>
  <c r="D27"/>
  <c r="E27"/>
  <c r="F27"/>
  <c r="G27"/>
  <c r="H27"/>
  <c r="I27"/>
  <c r="J27"/>
  <c r="L27"/>
  <c r="N27" s="1"/>
  <c r="M27"/>
  <c r="B28"/>
  <c r="C28"/>
  <c r="D28"/>
  <c r="E28"/>
  <c r="F28"/>
  <c r="H28" s="1"/>
  <c r="G28"/>
  <c r="I28"/>
  <c r="K28" s="1"/>
  <c r="J28"/>
  <c r="L28"/>
  <c r="N28" s="1"/>
  <c r="M28"/>
  <c r="B29"/>
  <c r="C29"/>
  <c r="D29"/>
  <c r="E29"/>
  <c r="F29"/>
  <c r="H29" s="1"/>
  <c r="G29"/>
  <c r="I29"/>
  <c r="J29"/>
  <c r="L29"/>
  <c r="N29" s="1"/>
  <c r="M29"/>
  <c r="A37"/>
  <c r="A39"/>
  <c r="B39"/>
  <c r="D39"/>
  <c r="F39"/>
  <c r="I39"/>
  <c r="L39"/>
  <c r="B40"/>
  <c r="C40"/>
  <c r="D40"/>
  <c r="E40"/>
  <c r="F40"/>
  <c r="G40"/>
  <c r="H40"/>
  <c r="I40"/>
  <c r="J40"/>
  <c r="K40"/>
  <c r="L40"/>
  <c r="M40"/>
  <c r="N40"/>
  <c r="A42"/>
  <c r="C42"/>
  <c r="I42"/>
  <c r="B45"/>
  <c r="C45"/>
  <c r="D45"/>
  <c r="E45"/>
  <c r="F45"/>
  <c r="G45"/>
  <c r="H45"/>
  <c r="I45"/>
  <c r="K45" s="1"/>
  <c r="J45"/>
  <c r="L45"/>
  <c r="M45"/>
  <c r="B46"/>
  <c r="C46"/>
  <c r="D46"/>
  <c r="E46"/>
  <c r="F46"/>
  <c r="G46"/>
  <c r="H46"/>
  <c r="I46"/>
  <c r="J46"/>
  <c r="L46"/>
  <c r="M46"/>
  <c r="B47"/>
  <c r="C47"/>
  <c r="D47"/>
  <c r="E47"/>
  <c r="F47"/>
  <c r="G47"/>
  <c r="H47"/>
  <c r="I47"/>
  <c r="K47" s="1"/>
  <c r="J47"/>
  <c r="L47"/>
  <c r="N47" s="1"/>
  <c r="M47"/>
  <c r="B48"/>
  <c r="C48"/>
  <c r="D48"/>
  <c r="E48"/>
  <c r="F48"/>
  <c r="G48"/>
  <c r="I48"/>
  <c r="K48" s="1"/>
  <c r="J48"/>
  <c r="L48"/>
  <c r="M48"/>
  <c r="B49"/>
  <c r="C49"/>
  <c r="D49"/>
  <c r="E49"/>
  <c r="F49"/>
  <c r="H49" s="1"/>
  <c r="G49"/>
  <c r="I49"/>
  <c r="K49" s="1"/>
  <c r="J49"/>
  <c r="L49"/>
  <c r="N49" s="1"/>
  <c r="M49"/>
  <c r="B50"/>
  <c r="C50"/>
  <c r="D50"/>
  <c r="E50"/>
  <c r="F50"/>
  <c r="G50"/>
  <c r="H50"/>
  <c r="I50"/>
  <c r="J50"/>
  <c r="L50"/>
  <c r="M50"/>
  <c r="B51"/>
  <c r="C51"/>
  <c r="D51"/>
  <c r="E51"/>
  <c r="F51"/>
  <c r="H51" s="1"/>
  <c r="G51"/>
  <c r="I51"/>
  <c r="J51"/>
  <c r="L51"/>
  <c r="N51" s="1"/>
  <c r="M51"/>
  <c r="B52"/>
  <c r="C52"/>
  <c r="D52"/>
  <c r="E52"/>
  <c r="F52"/>
  <c r="H52" s="1"/>
  <c r="G52"/>
  <c r="I52"/>
  <c r="K52" s="1"/>
  <c r="J52"/>
  <c r="L52"/>
  <c r="N52" s="1"/>
  <c r="M52"/>
  <c r="B53"/>
  <c r="C53"/>
  <c r="D53"/>
  <c r="E53"/>
  <c r="F53"/>
  <c r="G53"/>
  <c r="H53"/>
  <c r="I53"/>
  <c r="K53" s="1"/>
  <c r="J53"/>
  <c r="L53"/>
  <c r="M53"/>
  <c r="B54"/>
  <c r="C54"/>
  <c r="D54"/>
  <c r="E54"/>
  <c r="F54"/>
  <c r="G54"/>
  <c r="H54"/>
  <c r="I54"/>
  <c r="J54"/>
  <c r="L54"/>
  <c r="M54"/>
  <c r="B55"/>
  <c r="C55"/>
  <c r="D55"/>
  <c r="E55"/>
  <c r="F55"/>
  <c r="G55"/>
  <c r="H55"/>
  <c r="I55"/>
  <c r="J55"/>
  <c r="L55"/>
  <c r="M55"/>
  <c r="K56"/>
  <c r="N56"/>
  <c r="B58"/>
  <c r="C58"/>
  <c r="D58"/>
  <c r="E58"/>
  <c r="F58"/>
  <c r="H58" s="1"/>
  <c r="G58"/>
  <c r="I58"/>
  <c r="K58" s="1"/>
  <c r="J58"/>
  <c r="L58"/>
  <c r="M58"/>
  <c r="B59"/>
  <c r="C59"/>
  <c r="D59"/>
  <c r="E59"/>
  <c r="F59"/>
  <c r="H59" s="1"/>
  <c r="G59"/>
  <c r="I59"/>
  <c r="K59" s="1"/>
  <c r="J59"/>
  <c r="L59"/>
  <c r="N59" s="1"/>
  <c r="M59"/>
  <c r="B60"/>
  <c r="C60"/>
  <c r="D60"/>
  <c r="K60" s="1"/>
  <c r="E60"/>
  <c r="F60"/>
  <c r="G60"/>
  <c r="H60"/>
  <c r="I60"/>
  <c r="J60"/>
  <c r="L60"/>
  <c r="M60"/>
  <c r="B61"/>
  <c r="C61"/>
  <c r="D61"/>
  <c r="E61"/>
  <c r="F61"/>
  <c r="H61" s="1"/>
  <c r="G61"/>
  <c r="I61"/>
  <c r="K61" s="1"/>
  <c r="J61"/>
  <c r="L61"/>
  <c r="N61" s="1"/>
  <c r="M61"/>
  <c r="B62"/>
  <c r="C62"/>
  <c r="D62"/>
  <c r="E62"/>
  <c r="F62"/>
  <c r="H62" s="1"/>
  <c r="G62"/>
  <c r="I62"/>
  <c r="K62" s="1"/>
  <c r="J62"/>
  <c r="L62"/>
  <c r="M62"/>
  <c r="B63"/>
  <c r="C63"/>
  <c r="D63"/>
  <c r="E63"/>
  <c r="F63"/>
  <c r="H63" s="1"/>
  <c r="G63"/>
  <c r="I63"/>
  <c r="J63"/>
  <c r="L63"/>
  <c r="M63"/>
  <c r="B64"/>
  <c r="C64"/>
  <c r="D64"/>
  <c r="E64"/>
  <c r="F64"/>
  <c r="G64"/>
  <c r="I64"/>
  <c r="K64" s="1"/>
  <c r="J64"/>
  <c r="L64"/>
  <c r="N64" s="1"/>
  <c r="M64"/>
  <c r="B65"/>
  <c r="C65"/>
  <c r="D65"/>
  <c r="E65"/>
  <c r="F65"/>
  <c r="G65"/>
  <c r="H65"/>
  <c r="I65"/>
  <c r="K65" s="1"/>
  <c r="J65"/>
  <c r="L65"/>
  <c r="M65"/>
  <c r="B66"/>
  <c r="C66"/>
  <c r="D66"/>
  <c r="E66"/>
  <c r="F66"/>
  <c r="H66" s="1"/>
  <c r="G66"/>
  <c r="I66"/>
  <c r="K66" s="1"/>
  <c r="J66"/>
  <c r="L66"/>
  <c r="N66" s="1"/>
  <c r="M66"/>
  <c r="B67"/>
  <c r="C67"/>
  <c r="D67"/>
  <c r="E67"/>
  <c r="F67"/>
  <c r="H67" s="1"/>
  <c r="G67"/>
  <c r="I67"/>
  <c r="K67" s="1"/>
  <c r="J67"/>
  <c r="L67"/>
  <c r="M67"/>
  <c r="B68"/>
  <c r="C68"/>
  <c r="D68"/>
  <c r="E68"/>
  <c r="F68"/>
  <c r="H68" s="1"/>
  <c r="G68"/>
  <c r="I68"/>
  <c r="J68"/>
  <c r="L68"/>
  <c r="N68" s="1"/>
  <c r="M68"/>
  <c r="B69"/>
  <c r="C69"/>
  <c r="D69"/>
  <c r="E69"/>
  <c r="F69"/>
  <c r="G69"/>
  <c r="I69"/>
  <c r="K69" s="1"/>
  <c r="J69"/>
  <c r="L69"/>
  <c r="M69"/>
  <c r="N20"/>
  <c r="K21"/>
  <c r="J10"/>
  <c r="N9" i="2"/>
  <c r="M10" i="1"/>
  <c r="I9" i="2"/>
  <c r="B66"/>
  <c r="G66" s="1"/>
  <c r="B64"/>
  <c r="P64" s="1"/>
  <c r="B62"/>
  <c r="P62" s="1"/>
  <c r="B60"/>
  <c r="P60" s="1"/>
  <c r="B58"/>
  <c r="D58" s="1"/>
  <c r="B56"/>
  <c r="G56" s="1"/>
  <c r="B52"/>
  <c r="M52" s="1"/>
  <c r="B50"/>
  <c r="P50" s="1"/>
  <c r="B48"/>
  <c r="M48" s="1"/>
  <c r="B46"/>
  <c r="D46" s="1"/>
  <c r="B44"/>
  <c r="M44" s="1"/>
  <c r="B42"/>
  <c r="G42" s="1"/>
  <c r="B27"/>
  <c r="D27" s="1"/>
  <c r="B25"/>
  <c r="J25" s="1"/>
  <c r="B23"/>
  <c r="B21"/>
  <c r="J21" s="1"/>
  <c r="B19"/>
  <c r="D19" s="1"/>
  <c r="B17"/>
  <c r="M17" s="1"/>
  <c r="B13"/>
  <c r="P13" s="1"/>
  <c r="B11"/>
  <c r="J11" s="1"/>
  <c r="F9"/>
  <c r="K11" i="1"/>
  <c r="N50"/>
  <c r="H48"/>
  <c r="N53"/>
  <c r="E10"/>
  <c r="H26"/>
  <c r="H24"/>
  <c r="H22"/>
  <c r="H20"/>
  <c r="K12"/>
  <c r="H69"/>
  <c r="N26"/>
  <c r="N7"/>
  <c r="N42" s="1"/>
  <c r="N22"/>
  <c r="H9" i="3"/>
  <c r="K10"/>
  <c r="N11"/>
  <c r="H13"/>
  <c r="K16"/>
  <c r="N17"/>
  <c r="H19"/>
  <c r="K20"/>
  <c r="N21"/>
  <c r="H23"/>
  <c r="K24"/>
  <c r="N25"/>
  <c r="H27"/>
  <c r="K28"/>
  <c r="H45"/>
  <c r="K45"/>
  <c r="N45"/>
  <c r="H46"/>
  <c r="K46"/>
  <c r="N46"/>
  <c r="H47"/>
  <c r="K47"/>
  <c r="N47"/>
  <c r="H48"/>
  <c r="K48"/>
  <c r="N48"/>
  <c r="H49"/>
  <c r="K49"/>
  <c r="N49"/>
  <c r="H50"/>
  <c r="K50"/>
  <c r="N50"/>
  <c r="H51"/>
  <c r="K51"/>
  <c r="N51"/>
  <c r="H52"/>
  <c r="K52"/>
  <c r="N52"/>
  <c r="H53"/>
  <c r="K53"/>
  <c r="N53"/>
  <c r="H54"/>
  <c r="K54"/>
  <c r="N54"/>
  <c r="H55"/>
  <c r="K55"/>
  <c r="N55"/>
  <c r="H58"/>
  <c r="K58"/>
  <c r="N58"/>
  <c r="H59"/>
  <c r="K59"/>
  <c r="N59"/>
  <c r="H60"/>
  <c r="K60"/>
  <c r="N60"/>
  <c r="H61"/>
  <c r="K61"/>
  <c r="N61"/>
  <c r="H62"/>
  <c r="K62"/>
  <c r="N62"/>
  <c r="H63"/>
  <c r="K63"/>
  <c r="N63"/>
  <c r="H64"/>
  <c r="K64"/>
  <c r="N64"/>
  <c r="H65"/>
  <c r="K65"/>
  <c r="N65"/>
  <c r="H66"/>
  <c r="K66"/>
  <c r="N66"/>
  <c r="H67"/>
  <c r="K67"/>
  <c r="N67"/>
  <c r="H68"/>
  <c r="K68"/>
  <c r="N68"/>
  <c r="H69"/>
  <c r="K69"/>
  <c r="N69"/>
  <c r="P27" i="2"/>
  <c r="L42" i="3"/>
  <c r="G27" i="2"/>
  <c r="P66"/>
  <c r="K54" i="1"/>
  <c r="P44" i="2"/>
  <c r="D62"/>
  <c r="M60"/>
  <c r="D50"/>
  <c r="H64" i="1"/>
  <c r="H11"/>
  <c r="G25" i="2"/>
  <c r="M46"/>
  <c r="N58" i="1"/>
  <c r="N25"/>
  <c r="G50" i="2"/>
  <c r="K23" i="1"/>
  <c r="N62"/>
  <c r="I10"/>
  <c r="B10"/>
  <c r="K9" i="2"/>
  <c r="N69" i="1"/>
  <c r="N48"/>
  <c r="N24"/>
  <c r="G10"/>
  <c r="D66" i="2"/>
  <c r="G64"/>
  <c r="J60"/>
  <c r="P58"/>
  <c r="D56"/>
  <c r="J52"/>
  <c r="G11"/>
  <c r="G13"/>
  <c r="P17"/>
  <c r="P23"/>
  <c r="M23"/>
  <c r="P42"/>
  <c r="D44"/>
  <c r="P56"/>
  <c r="K7" i="1"/>
  <c r="K42" s="1"/>
  <c r="K10" i="5"/>
  <c r="H11"/>
  <c r="K11"/>
  <c r="N11"/>
  <c r="H12"/>
  <c r="K12"/>
  <c r="N12"/>
  <c r="H13"/>
  <c r="K13"/>
  <c r="N13"/>
  <c r="H16"/>
  <c r="K16"/>
  <c r="N16"/>
  <c r="H17"/>
  <c r="K17"/>
  <c r="N17"/>
  <c r="H18"/>
  <c r="K18"/>
  <c r="N18"/>
  <c r="H19"/>
  <c r="K19"/>
  <c r="N19"/>
  <c r="H20"/>
  <c r="K20"/>
  <c r="N20"/>
  <c r="H21"/>
  <c r="K21"/>
  <c r="N21"/>
  <c r="H22"/>
  <c r="K22"/>
  <c r="N22"/>
  <c r="H23"/>
  <c r="K23"/>
  <c r="N23"/>
  <c r="H24"/>
  <c r="K24"/>
  <c r="N24"/>
  <c r="H25"/>
  <c r="K25"/>
  <c r="N25"/>
  <c r="H26"/>
  <c r="K26"/>
  <c r="N26"/>
  <c r="H27"/>
  <c r="K27"/>
  <c r="N27"/>
  <c r="H28"/>
  <c r="K28"/>
  <c r="N28"/>
  <c r="H45"/>
  <c r="N45"/>
  <c r="K46"/>
  <c r="H47"/>
  <c r="N47"/>
  <c r="K48"/>
  <c r="H49"/>
  <c r="N49"/>
  <c r="K50"/>
  <c r="H51"/>
  <c r="N51"/>
  <c r="K52"/>
  <c r="H53"/>
  <c r="N53"/>
  <c r="K54"/>
  <c r="H55"/>
  <c r="N55"/>
  <c r="K58"/>
  <c r="H59"/>
  <c r="N59"/>
  <c r="K60"/>
  <c r="H61"/>
  <c r="N61"/>
  <c r="K62"/>
  <c r="H63"/>
  <c r="N63"/>
  <c r="K64"/>
  <c r="H65"/>
  <c r="N65"/>
  <c r="K66"/>
  <c r="H67"/>
  <c r="N67"/>
  <c r="K68"/>
  <c r="H69"/>
  <c r="N69"/>
  <c r="H6"/>
  <c r="H42" s="1"/>
  <c r="N6"/>
  <c r="N42" s="1"/>
  <c r="K6"/>
  <c r="K42" s="1"/>
  <c r="H10"/>
  <c r="N10"/>
  <c r="F42"/>
  <c r="L42"/>
  <c r="C9" i="6"/>
  <c r="E9" i="5"/>
  <c r="K51" i="1"/>
  <c r="K29"/>
  <c r="F9" i="6"/>
  <c r="I9"/>
  <c r="L9"/>
  <c r="O9"/>
  <c r="H9"/>
  <c r="N67" i="1"/>
  <c r="K68"/>
  <c r="C10"/>
  <c r="J64" i="2"/>
  <c r="G25" i="6"/>
  <c r="M48"/>
  <c r="J52"/>
  <c r="J62"/>
  <c r="G66"/>
  <c r="F10" i="1" l="1"/>
  <c r="D10"/>
  <c r="M66" i="2"/>
  <c r="G65"/>
  <c r="B65"/>
  <c r="D65" s="1"/>
  <c r="M64"/>
  <c r="B63"/>
  <c r="M63" s="1"/>
  <c r="G62"/>
  <c r="B61"/>
  <c r="J61" s="1"/>
  <c r="G59"/>
  <c r="B59"/>
  <c r="M59" s="1"/>
  <c r="J58"/>
  <c r="G58"/>
  <c r="B57"/>
  <c r="J57" s="1"/>
  <c r="J56"/>
  <c r="P55"/>
  <c r="J55"/>
  <c r="B55"/>
  <c r="G55" s="1"/>
  <c r="G52"/>
  <c r="B51"/>
  <c r="P51" s="1"/>
  <c r="M49"/>
  <c r="B49"/>
  <c r="P49" s="1"/>
  <c r="D48"/>
  <c r="B47"/>
  <c r="G47" s="1"/>
  <c r="J45"/>
  <c r="B45"/>
  <c r="M45" s="1"/>
  <c r="B43"/>
  <c r="P43" s="1"/>
  <c r="M42"/>
  <c r="D42"/>
  <c r="Q9"/>
  <c r="H9"/>
  <c r="E9"/>
  <c r="N9" i="3"/>
  <c r="H11"/>
  <c r="K12"/>
  <c r="N13"/>
  <c r="H17"/>
  <c r="K18"/>
  <c r="N19"/>
  <c r="H21"/>
  <c r="K22"/>
  <c r="N23"/>
  <c r="H25"/>
  <c r="K26"/>
  <c r="N27"/>
  <c r="K45" i="5"/>
  <c r="H46"/>
  <c r="N46"/>
  <c r="K47"/>
  <c r="H48"/>
  <c r="N48"/>
  <c r="K49"/>
  <c r="H50"/>
  <c r="N50"/>
  <c r="K51"/>
  <c r="H52"/>
  <c r="N52"/>
  <c r="K53"/>
  <c r="H54"/>
  <c r="N54"/>
  <c r="K55"/>
  <c r="H58"/>
  <c r="N58"/>
  <c r="K59"/>
  <c r="H60"/>
  <c r="N60"/>
  <c r="K61"/>
  <c r="H62"/>
  <c r="N62"/>
  <c r="K63"/>
  <c r="H64"/>
  <c r="N64"/>
  <c r="K65"/>
  <c r="H66"/>
  <c r="N66"/>
  <c r="K67"/>
  <c r="H68"/>
  <c r="N68"/>
  <c r="K69"/>
  <c r="P11" i="2"/>
  <c r="G48" i="6"/>
  <c r="M66"/>
  <c r="P63" i="2"/>
  <c r="J63"/>
  <c r="G63"/>
  <c r="P61"/>
  <c r="G61"/>
  <c r="M61"/>
  <c r="D59"/>
  <c r="P59"/>
  <c r="J59"/>
  <c r="P57"/>
  <c r="D57"/>
  <c r="M57"/>
  <c r="D51"/>
  <c r="G51"/>
  <c r="J51"/>
  <c r="M51"/>
  <c r="J49"/>
  <c r="G49"/>
  <c r="J47"/>
  <c r="P47"/>
  <c r="M47"/>
  <c r="P45"/>
  <c r="G45"/>
  <c r="G43"/>
  <c r="M43"/>
  <c r="K10" i="1"/>
  <c r="D58" i="6"/>
  <c r="P25" i="2"/>
  <c r="D17"/>
  <c r="G21"/>
  <c r="D63"/>
  <c r="D45"/>
  <c r="H7" i="1"/>
  <c r="H42" s="1"/>
  <c r="M21" i="2"/>
  <c r="D49"/>
  <c r="D61"/>
  <c r="D21"/>
  <c r="D43"/>
  <c r="D55"/>
  <c r="K6" i="3"/>
  <c r="K42" s="1"/>
  <c r="H6"/>
  <c r="H42" s="1"/>
  <c r="C9" i="4"/>
  <c r="D47" i="2"/>
  <c r="A30" i="4"/>
  <c r="A69" s="1"/>
  <c r="M67" i="6"/>
  <c r="G67"/>
  <c r="J67"/>
  <c r="D67"/>
  <c r="A30" i="2"/>
  <c r="A68" s="1"/>
  <c r="K27" i="1"/>
  <c r="N23"/>
  <c r="K14"/>
  <c r="L10"/>
  <c r="N10" s="1"/>
  <c r="B28" i="2"/>
  <c r="P28" s="1"/>
  <c r="M27"/>
  <c r="J27"/>
  <c r="B26"/>
  <c r="M26" s="1"/>
  <c r="M25"/>
  <c r="D25"/>
  <c r="B24"/>
  <c r="J24" s="1"/>
  <c r="J23"/>
  <c r="G23"/>
  <c r="D23"/>
  <c r="B22"/>
  <c r="J22" s="1"/>
  <c r="P21"/>
  <c r="B20"/>
  <c r="P20" s="1"/>
  <c r="P19"/>
  <c r="M19"/>
  <c r="J19"/>
  <c r="G19"/>
  <c r="B18"/>
  <c r="M18" s="1"/>
  <c r="J17"/>
  <c r="G17"/>
  <c r="B16"/>
  <c r="G16" s="1"/>
  <c r="M13"/>
  <c r="J13"/>
  <c r="D13"/>
  <c r="B12"/>
  <c r="J12" s="1"/>
  <c r="M11"/>
  <c r="D11"/>
  <c r="O9"/>
  <c r="C9"/>
  <c r="M52" i="6"/>
  <c r="G58"/>
  <c r="M58"/>
  <c r="P62"/>
  <c r="P66"/>
  <c r="N63" i="1"/>
  <c r="N55"/>
  <c r="N54"/>
  <c r="K50"/>
  <c r="N46"/>
  <c r="K46"/>
  <c r="N45"/>
  <c r="N6" i="3"/>
  <c r="N42" s="1"/>
  <c r="K9"/>
  <c r="H10"/>
  <c r="N10"/>
  <c r="K11"/>
  <c r="H12"/>
  <c r="N12"/>
  <c r="K13"/>
  <c r="H16"/>
  <c r="N16"/>
  <c r="K17"/>
  <c r="H18"/>
  <c r="N18"/>
  <c r="K19"/>
  <c r="H20"/>
  <c r="N20"/>
  <c r="K21"/>
  <c r="H22"/>
  <c r="N22"/>
  <c r="K23"/>
  <c r="H24"/>
  <c r="N24"/>
  <c r="K25"/>
  <c r="H26"/>
  <c r="N26"/>
  <c r="K27"/>
  <c r="H28"/>
  <c r="N28"/>
  <c r="M28" i="2"/>
  <c r="G28"/>
  <c r="G26"/>
  <c r="D24"/>
  <c r="G24"/>
  <c r="P24"/>
  <c r="M24"/>
  <c r="D22"/>
  <c r="M22"/>
  <c r="J20"/>
  <c r="D20"/>
  <c r="P18"/>
  <c r="J16"/>
  <c r="P16"/>
  <c r="D16"/>
  <c r="D12"/>
  <c r="M12"/>
  <c r="L9"/>
  <c r="D48" i="6"/>
  <c r="G60" i="2"/>
  <c r="N14" i="1"/>
  <c r="P67" i="6"/>
  <c r="M62" i="2"/>
  <c r="M56"/>
  <c r="P52"/>
  <c r="D52"/>
  <c r="G44"/>
  <c r="J42"/>
  <c r="J44"/>
  <c r="J46"/>
  <c r="J48"/>
  <c r="J50"/>
  <c r="M58"/>
  <c r="J62"/>
  <c r="D64"/>
  <c r="J66"/>
  <c r="D28"/>
  <c r="D26"/>
  <c r="K55" i="1"/>
  <c r="K63"/>
  <c r="N13"/>
  <c r="G46" i="2"/>
  <c r="M50"/>
  <c r="P48"/>
  <c r="D60"/>
  <c r="G48"/>
  <c r="B10"/>
  <c r="P10" s="1"/>
  <c r="B9"/>
  <c r="G23" i="4"/>
  <c r="M23"/>
  <c r="P23"/>
  <c r="J23"/>
  <c r="D23"/>
  <c r="G49" i="6"/>
  <c r="D49"/>
  <c r="P49"/>
  <c r="M49"/>
  <c r="J49"/>
  <c r="P48" i="4"/>
  <c r="J48"/>
  <c r="G48"/>
  <c r="M48"/>
  <c r="D48"/>
  <c r="M66"/>
  <c r="P66"/>
  <c r="D66"/>
  <c r="G66"/>
  <c r="J66"/>
  <c r="D10"/>
  <c r="J10"/>
  <c r="G10"/>
  <c r="P10"/>
  <c r="M10"/>
  <c r="J13"/>
  <c r="M13"/>
  <c r="D13"/>
  <c r="G13"/>
  <c r="P13"/>
  <c r="M16" i="6"/>
  <c r="P16"/>
  <c r="G16"/>
  <c r="J16"/>
  <c r="D16"/>
  <c r="M61"/>
  <c r="J61"/>
  <c r="P61"/>
  <c r="G61"/>
  <c r="D61"/>
  <c r="M58" i="4"/>
  <c r="D58"/>
  <c r="P58"/>
  <c r="J58"/>
  <c r="G58"/>
  <c r="M27"/>
  <c r="J27"/>
  <c r="G27"/>
  <c r="P27"/>
  <c r="D27"/>
  <c r="J52"/>
  <c r="M52"/>
  <c r="P52"/>
  <c r="D52"/>
  <c r="G52"/>
  <c r="M10" i="6"/>
  <c r="J10"/>
  <c r="P10"/>
  <c r="G10"/>
  <c r="D10"/>
  <c r="M45"/>
  <c r="J45"/>
  <c r="D45"/>
  <c r="P45"/>
  <c r="G45"/>
  <c r="M63"/>
  <c r="D63"/>
  <c r="J63"/>
  <c r="P63"/>
  <c r="G63"/>
  <c r="D19" i="4"/>
  <c r="G19"/>
  <c r="M19"/>
  <c r="P19"/>
  <c r="J19"/>
  <c r="J44"/>
  <c r="P44"/>
  <c r="G44"/>
  <c r="D44"/>
  <c r="M44"/>
  <c r="G62"/>
  <c r="M62"/>
  <c r="J62"/>
  <c r="D62"/>
  <c r="P62"/>
  <c r="M18" i="6"/>
  <c r="P18"/>
  <c r="J18"/>
  <c r="D18"/>
  <c r="G18"/>
  <c r="M28"/>
  <c r="D28"/>
  <c r="P28"/>
  <c r="G28"/>
  <c r="J28"/>
  <c r="P53"/>
  <c r="D53"/>
  <c r="G53"/>
  <c r="M53"/>
  <c r="J53"/>
  <c r="H10" i="1"/>
  <c r="N65"/>
  <c r="M17" i="4"/>
  <c r="D17"/>
  <c r="P17"/>
  <c r="G17"/>
  <c r="J17"/>
  <c r="P25"/>
  <c r="G25"/>
  <c r="D25"/>
  <c r="M25"/>
  <c r="J25"/>
  <c r="P50"/>
  <c r="G50"/>
  <c r="J50"/>
  <c r="M50"/>
  <c r="D50"/>
  <c r="P60"/>
  <c r="M60"/>
  <c r="D60"/>
  <c r="G60"/>
  <c r="J60"/>
  <c r="G47" i="6"/>
  <c r="M47"/>
  <c r="D47"/>
  <c r="P47"/>
  <c r="J47"/>
  <c r="M57"/>
  <c r="D57"/>
  <c r="G57"/>
  <c r="J57"/>
  <c r="P57"/>
  <c r="G59"/>
  <c r="M59"/>
  <c r="P59"/>
  <c r="J59"/>
  <c r="D59"/>
  <c r="D65"/>
  <c r="J65"/>
  <c r="P65"/>
  <c r="M65"/>
  <c r="G65"/>
  <c r="J11" i="4"/>
  <c r="P11"/>
  <c r="D11"/>
  <c r="G11"/>
  <c r="M11"/>
  <c r="J21"/>
  <c r="D21"/>
  <c r="M21"/>
  <c r="G21"/>
  <c r="P21"/>
  <c r="D46"/>
  <c r="J46"/>
  <c r="M46"/>
  <c r="G46"/>
  <c r="P46"/>
  <c r="D56"/>
  <c r="P56"/>
  <c r="G56"/>
  <c r="M56"/>
  <c r="J56"/>
  <c r="D64"/>
  <c r="P64"/>
  <c r="G64"/>
  <c r="M64"/>
  <c r="J64"/>
  <c r="D12" i="6"/>
  <c r="P12"/>
  <c r="M12"/>
  <c r="G12"/>
  <c r="J12"/>
  <c r="J20"/>
  <c r="G20"/>
  <c r="M20"/>
  <c r="D20"/>
  <c r="P20"/>
  <c r="P22"/>
  <c r="M22"/>
  <c r="D22"/>
  <c r="G22"/>
  <c r="J22"/>
  <c r="D24"/>
  <c r="G24"/>
  <c r="J24"/>
  <c r="P24"/>
  <c r="M24"/>
  <c r="G26"/>
  <c r="P26"/>
  <c r="D26"/>
  <c r="J26"/>
  <c r="M26"/>
  <c r="M44"/>
  <c r="J44"/>
  <c r="D44"/>
  <c r="P44"/>
  <c r="G44"/>
  <c r="P51"/>
  <c r="J51"/>
  <c r="G51"/>
  <c r="M51"/>
  <c r="D51"/>
  <c r="P46" i="2"/>
  <c r="N60" i="1"/>
  <c r="H9" i="5"/>
  <c r="B9" i="6"/>
  <c r="B6" s="1"/>
  <c r="B9" i="4"/>
  <c r="M16"/>
  <c r="D16"/>
  <c r="G16"/>
  <c r="P16"/>
  <c r="J16"/>
  <c r="M20"/>
  <c r="D20"/>
  <c r="J20"/>
  <c r="P20"/>
  <c r="G20"/>
  <c r="G24"/>
  <c r="M24"/>
  <c r="D24"/>
  <c r="J24"/>
  <c r="P24"/>
  <c r="D28"/>
  <c r="J28"/>
  <c r="P28"/>
  <c r="G28"/>
  <c r="M28"/>
  <c r="P45"/>
  <c r="G45"/>
  <c r="J45"/>
  <c r="M45"/>
  <c r="D45"/>
  <c r="D49"/>
  <c r="G49"/>
  <c r="M49"/>
  <c r="J49"/>
  <c r="P49"/>
  <c r="G53"/>
  <c r="P53"/>
  <c r="M53"/>
  <c r="D53"/>
  <c r="J53"/>
  <c r="D59"/>
  <c r="J59"/>
  <c r="M59"/>
  <c r="G59"/>
  <c r="P59"/>
  <c r="M63"/>
  <c r="G63"/>
  <c r="P63"/>
  <c r="D63"/>
  <c r="J63"/>
  <c r="M67"/>
  <c r="D67"/>
  <c r="P67"/>
  <c r="G67"/>
  <c r="J67"/>
  <c r="O40" i="6"/>
  <c r="J11"/>
  <c r="G11"/>
  <c r="D11"/>
  <c r="P11"/>
  <c r="M11"/>
  <c r="P17"/>
  <c r="D17"/>
  <c r="G17"/>
  <c r="M17"/>
  <c r="J17"/>
  <c r="G21"/>
  <c r="J21"/>
  <c r="D21"/>
  <c r="M21"/>
  <c r="P21"/>
  <c r="M25"/>
  <c r="J25"/>
  <c r="D25"/>
  <c r="P25"/>
  <c r="P48"/>
  <c r="J48"/>
  <c r="G52"/>
  <c r="P52"/>
  <c r="D52"/>
  <c r="J58"/>
  <c r="P58"/>
  <c r="D62"/>
  <c r="M62"/>
  <c r="G62"/>
  <c r="J66"/>
  <c r="D66"/>
  <c r="K9" i="5"/>
  <c r="N9"/>
  <c r="M9" i="6"/>
  <c r="G9"/>
  <c r="C39" i="2"/>
  <c r="B6"/>
  <c r="L40" i="4"/>
  <c r="G9"/>
  <c r="J12"/>
  <c r="D12"/>
  <c r="P12"/>
  <c r="M12"/>
  <c r="G12"/>
  <c r="J18"/>
  <c r="P18"/>
  <c r="G18"/>
  <c r="M18"/>
  <c r="D18"/>
  <c r="J22"/>
  <c r="P22"/>
  <c r="G22"/>
  <c r="M22"/>
  <c r="D22"/>
  <c r="J26"/>
  <c r="P26"/>
  <c r="G26"/>
  <c r="M26"/>
  <c r="D26"/>
  <c r="G43"/>
  <c r="M43"/>
  <c r="P43"/>
  <c r="J43"/>
  <c r="D43"/>
  <c r="M47"/>
  <c r="P47"/>
  <c r="D47"/>
  <c r="J47"/>
  <c r="G47"/>
  <c r="P51"/>
  <c r="D51"/>
  <c r="J51"/>
  <c r="M51"/>
  <c r="G51"/>
  <c r="M57"/>
  <c r="J57"/>
  <c r="G57"/>
  <c r="D57"/>
  <c r="P57"/>
  <c r="P61"/>
  <c r="D61"/>
  <c r="J61"/>
  <c r="M61"/>
  <c r="G61"/>
  <c r="D65"/>
  <c r="G65"/>
  <c r="M65"/>
  <c r="P65"/>
  <c r="J65"/>
  <c r="F40" i="6"/>
  <c r="D13"/>
  <c r="J13"/>
  <c r="G13"/>
  <c r="P13"/>
  <c r="M13"/>
  <c r="P19"/>
  <c r="D19"/>
  <c r="J19"/>
  <c r="M19"/>
  <c r="G19"/>
  <c r="M23"/>
  <c r="G23"/>
  <c r="P23"/>
  <c r="D23"/>
  <c r="J23"/>
  <c r="M27"/>
  <c r="D27"/>
  <c r="P27"/>
  <c r="G27"/>
  <c r="J27"/>
  <c r="M43"/>
  <c r="G43"/>
  <c r="P43"/>
  <c r="J43"/>
  <c r="D43"/>
  <c r="D46"/>
  <c r="M46"/>
  <c r="G46"/>
  <c r="P46"/>
  <c r="J46"/>
  <c r="G50"/>
  <c r="P50"/>
  <c r="J50"/>
  <c r="D50"/>
  <c r="M50"/>
  <c r="M56"/>
  <c r="P56"/>
  <c r="D56"/>
  <c r="J56"/>
  <c r="G56"/>
  <c r="M60"/>
  <c r="J60"/>
  <c r="G60"/>
  <c r="D60"/>
  <c r="P60"/>
  <c r="P64"/>
  <c r="J64"/>
  <c r="G64"/>
  <c r="D64"/>
  <c r="M64"/>
  <c r="P9" i="2"/>
  <c r="J43" l="1"/>
  <c r="M55"/>
  <c r="G57"/>
  <c r="M65"/>
  <c r="J65"/>
  <c r="P65"/>
  <c r="D9" i="6"/>
  <c r="G18" i="2"/>
  <c r="J9" i="6"/>
  <c r="P9"/>
  <c r="D18" i="2"/>
  <c r="J26"/>
  <c r="J18"/>
  <c r="G22"/>
  <c r="J28"/>
  <c r="G12"/>
  <c r="P12"/>
  <c r="M16"/>
  <c r="M20"/>
  <c r="P22"/>
  <c r="P26"/>
  <c r="G20"/>
  <c r="M10"/>
  <c r="G10"/>
  <c r="D10"/>
  <c r="J10"/>
  <c r="D9" i="4"/>
  <c r="B6"/>
  <c r="J9" i="2"/>
  <c r="D9"/>
  <c r="G9"/>
  <c r="M9"/>
  <c r="P9" i="4"/>
  <c r="J9"/>
  <c r="M9"/>
  <c r="P6" i="2"/>
  <c r="P39" s="1"/>
  <c r="B39"/>
  <c r="D6"/>
  <c r="D39" s="1"/>
  <c r="J6"/>
  <c r="J39" s="1"/>
  <c r="M6"/>
  <c r="M39" s="1"/>
  <c r="G6"/>
  <c r="G39" s="1"/>
  <c r="D6" i="6" l="1"/>
  <c r="D40" s="1"/>
  <c r="M6"/>
  <c r="M40" s="1"/>
  <c r="B40"/>
  <c r="J6"/>
  <c r="J40" s="1"/>
  <c r="P6"/>
  <c r="P40" s="1"/>
  <c r="G6"/>
  <c r="G40" s="1"/>
  <c r="M6" i="4" l="1"/>
  <c r="M40" s="1"/>
  <c r="D6"/>
  <c r="D40" s="1"/>
  <c r="P6"/>
  <c r="P40" s="1"/>
  <c r="B40"/>
  <c r="J6"/>
  <c r="J40" s="1"/>
  <c r="G6"/>
  <c r="G40" s="1"/>
</calcChain>
</file>

<file path=xl/sharedStrings.xml><?xml version="1.0" encoding="utf-8"?>
<sst xmlns="http://schemas.openxmlformats.org/spreadsheetml/2006/main" count="518" uniqueCount="76">
  <si>
    <t>TSI: Tasa de Subempleo Invisible</t>
  </si>
  <si>
    <t>TSV: Tasa de Subempleo Visible</t>
  </si>
  <si>
    <t>TDA: Tasa de Desempleo Abierto</t>
  </si>
  <si>
    <t>AEP: Años de Estudio Promedio</t>
  </si>
  <si>
    <t>Busca Trabajo por Primera Vez</t>
  </si>
  <si>
    <t>No sabe, No responde</t>
  </si>
  <si>
    <t>Ocupación de los Servicios</t>
  </si>
  <si>
    <t>Operador de Carga y Almacenaje</t>
  </si>
  <si>
    <t>Trab. Área Grafica, Quím., Alimentos, etc.</t>
  </si>
  <si>
    <t>Trab. Ind. Textil, Albañilería, Mecánica, etc.</t>
  </si>
  <si>
    <t>Conductores de Transporte</t>
  </si>
  <si>
    <t>Agricultores, Ganaderos y Trab. Agrop.</t>
  </si>
  <si>
    <t>Comerciantes y Vendedores</t>
  </si>
  <si>
    <t>Empleados de Oficina</t>
  </si>
  <si>
    <t>Directores Gerentes y Administ. Grales.</t>
  </si>
  <si>
    <t>Profesionales, Técnicos y PEOA</t>
  </si>
  <si>
    <t>Ocupación</t>
  </si>
  <si>
    <t>Servicios Comunales, Sociales y Personales</t>
  </si>
  <si>
    <t>Estab. finac. seguros, Bienes inmuebles y servicios</t>
  </si>
  <si>
    <t>Transp. almac. y comunicaciones</t>
  </si>
  <si>
    <t>Comercio por Mayor / menor, Hoteles / restaurantes</t>
  </si>
  <si>
    <t>Construcción</t>
  </si>
  <si>
    <t>Electricidad, gas y agua</t>
  </si>
  <si>
    <t>Industria manufacturera</t>
  </si>
  <si>
    <t>Explotación de minas y canteras</t>
  </si>
  <si>
    <t>Agricultura, Silvicultura, Caza y Pesca</t>
  </si>
  <si>
    <t>Rama de Actividad</t>
  </si>
  <si>
    <t>....... Continuación</t>
  </si>
  <si>
    <t>De 65 años y más</t>
  </si>
  <si>
    <t>De 60 a 64 años</t>
  </si>
  <si>
    <t>De 55 a 59 años</t>
  </si>
  <si>
    <t>De 50 a 54 años</t>
  </si>
  <si>
    <t>De 45 a 49 años</t>
  </si>
  <si>
    <t>De 40 a 44 años</t>
  </si>
  <si>
    <t>De 35 a 39 años</t>
  </si>
  <si>
    <t>De 30 a 34 años</t>
  </si>
  <si>
    <t>De 25 a 29 años</t>
  </si>
  <si>
    <t>De 19 a 24 años</t>
  </si>
  <si>
    <t>De 15 a 18 años</t>
  </si>
  <si>
    <t>De 12 a 14 años</t>
  </si>
  <si>
    <t>De 10 a 11 años</t>
  </si>
  <si>
    <t>Rango de Edad</t>
  </si>
  <si>
    <t>Rural</t>
  </si>
  <si>
    <t>Resto urbano</t>
  </si>
  <si>
    <t>San Pedro Sula</t>
  </si>
  <si>
    <t>Distrito Central</t>
  </si>
  <si>
    <t>Urbano</t>
  </si>
  <si>
    <t>Dominio</t>
  </si>
  <si>
    <t>Total</t>
  </si>
  <si>
    <t>TSI</t>
  </si>
  <si>
    <t>AEP</t>
  </si>
  <si>
    <t>No.</t>
  </si>
  <si>
    <t>TSV</t>
  </si>
  <si>
    <t>TDA</t>
  </si>
  <si>
    <t xml:space="preserve">     Subempleo Invisible     </t>
  </si>
  <si>
    <t xml:space="preserve">     Subempleo Visible     </t>
  </si>
  <si>
    <t xml:space="preserve">           Desocupados           </t>
  </si>
  <si>
    <t xml:space="preserve">        Ocupados         </t>
  </si>
  <si>
    <t xml:space="preserve">            PEA            </t>
  </si>
  <si>
    <t>Categorías</t>
  </si>
  <si>
    <t>Cuadro No. 1. Población Económicamente Activa (PEA) en condición de empleo, según dominio, rama de actividad  y ocupación</t>
  </si>
  <si>
    <t>1/ Porcentaje por filas</t>
  </si>
  <si>
    <t>Trab. Area Grafica, Quím., Alimentos, etc.</t>
  </si>
  <si>
    <t>% 1/</t>
  </si>
  <si>
    <t xml:space="preserve">     Desalentados     </t>
  </si>
  <si>
    <t xml:space="preserve">     Potencialmente Activos     </t>
  </si>
  <si>
    <t xml:space="preserve">         Desocupados           </t>
  </si>
  <si>
    <t>Cuadro No. 4.  Población con problemas de empleo y Años de Estudio Promedio (AEP), según dominio, rama de actividad  y ocupación</t>
  </si>
  <si>
    <t>Hombres</t>
  </si>
  <si>
    <t>Mujeres</t>
  </si>
  <si>
    <t>Total Nacional</t>
  </si>
  <si>
    <t>Cuadro No. 2. Población Económicamente Activa (PEA) en condición de empleo, según dominio, rango de edad, rama de actividad  y ocupación</t>
  </si>
  <si>
    <t>HOMBRES</t>
  </si>
  <si>
    <t>% 2/</t>
  </si>
  <si>
    <t>2/ Porcentaje por filas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</si>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</sst>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(* #,##0.0_);_(* \(#,##0.0\);_(* &quot;-&quot;??_);_(@_)"/>
    <numFmt numFmtId="166" formatCode="_(* #,##0_);_(* \(#,##0\);_(* &quot;-&quot;??_);_(@_)"/>
    <numFmt numFmtId="167" formatCode="_-* #,##0.0_-;\-* #,##0.0_-;_-* &quot;-&quot;?_-;_-@_-"/>
    <numFmt numFmtId="168" formatCode="_-[$€]* #,##0.00_-;\-[$€]* #,##0.00_-;_-[$€]* &quot;-&quot;??_-;_-@_-"/>
    <numFmt numFmtId="169" formatCode="0.0"/>
  </numFmts>
  <fonts count="13">
    <font>
      <sz val="8"/>
      <name val="Arial"/>
    </font>
    <font>
      <sz val="8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b/>
      <sz val="2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168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0" fontId="1" fillId="0" borderId="0"/>
    <xf numFmtId="0" fontId="12" fillId="0" borderId="0"/>
  </cellStyleXfs>
  <cellXfs count="122">
    <xf numFmtId="0" fontId="0" fillId="0" borderId="0" xfId="0"/>
    <xf numFmtId="0" fontId="2" fillId="0" borderId="0" xfId="0" applyFont="1" applyFill="1" applyBorder="1" applyAlignment="1">
      <alignment horizontal="left" indent="1"/>
    </xf>
    <xf numFmtId="165" fontId="4" fillId="0" borderId="0" xfId="2" applyNumberFormat="1" applyFont="1" applyFill="1" applyBorder="1"/>
    <xf numFmtId="165" fontId="4" fillId="0" borderId="0" xfId="2" applyNumberFormat="1" applyFont="1" applyBorder="1"/>
    <xf numFmtId="166" fontId="4" fillId="0" borderId="0" xfId="2" applyNumberFormat="1" applyFont="1" applyBorder="1"/>
    <xf numFmtId="0" fontId="4" fillId="0" borderId="0" xfId="2" applyNumberFormat="1" applyFont="1" applyBorder="1" applyAlignment="1">
      <alignment horizontal="left" indent="1"/>
    </xf>
    <xf numFmtId="166" fontId="4" fillId="0" borderId="0" xfId="2" applyNumberFormat="1" applyFont="1" applyFill="1" applyBorder="1"/>
    <xf numFmtId="0" fontId="5" fillId="0" borderId="0" xfId="2" applyNumberFormat="1" applyFont="1" applyBorder="1" applyAlignment="1">
      <alignment horizontal="left"/>
    </xf>
    <xf numFmtId="165" fontId="6" fillId="0" borderId="0" xfId="2" applyNumberFormat="1" applyFont="1"/>
    <xf numFmtId="166" fontId="6" fillId="0" borderId="0" xfId="2" applyNumberFormat="1" applyFont="1"/>
    <xf numFmtId="165" fontId="0" fillId="0" borderId="0" xfId="2" applyNumberFormat="1" applyFont="1"/>
    <xf numFmtId="166" fontId="0" fillId="0" borderId="0" xfId="2" applyNumberFormat="1" applyFont="1"/>
    <xf numFmtId="165" fontId="5" fillId="0" borderId="0" xfId="2" applyNumberFormat="1" applyFont="1" applyBorder="1"/>
    <xf numFmtId="166" fontId="5" fillId="0" borderId="0" xfId="2" applyNumberFormat="1" applyFont="1" applyBorder="1"/>
    <xf numFmtId="0" fontId="5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 applyBorder="1"/>
    <xf numFmtId="0" fontId="4" fillId="0" borderId="0" xfId="2" applyNumberFormat="1" applyFont="1" applyBorder="1" applyAlignment="1">
      <alignment horizontal="left" indent="2"/>
    </xf>
    <xf numFmtId="167" fontId="8" fillId="0" borderId="0" xfId="0" applyNumberFormat="1" applyFont="1" applyFill="1"/>
    <xf numFmtId="166" fontId="1" fillId="0" borderId="0" xfId="2" applyNumberFormat="1" applyFont="1"/>
    <xf numFmtId="165" fontId="4" fillId="0" borderId="0" xfId="2" applyNumberFormat="1" applyFont="1"/>
    <xf numFmtId="166" fontId="4" fillId="0" borderId="0" xfId="2" applyNumberFormat="1" applyFont="1"/>
    <xf numFmtId="165" fontId="1" fillId="0" borderId="0" xfId="2" applyNumberFormat="1" applyFont="1"/>
    <xf numFmtId="164" fontId="0" fillId="0" borderId="0" xfId="0" applyNumberFormat="1"/>
    <xf numFmtId="165" fontId="9" fillId="0" borderId="0" xfId="2" applyNumberFormat="1" applyFont="1"/>
    <xf numFmtId="166" fontId="9" fillId="0" borderId="0" xfId="2" applyNumberFormat="1" applyFont="1"/>
    <xf numFmtId="0" fontId="9" fillId="0" borderId="1" xfId="0" applyFont="1" applyBorder="1" applyAlignment="1">
      <alignment horizontal="center" vertical="center"/>
    </xf>
    <xf numFmtId="164" fontId="1" fillId="0" borderId="0" xfId="0" applyNumberFormat="1" applyFont="1"/>
    <xf numFmtId="0" fontId="9" fillId="0" borderId="0" xfId="0" applyFont="1"/>
    <xf numFmtId="0" fontId="5" fillId="0" borderId="0" xfId="0" applyFont="1"/>
    <xf numFmtId="0" fontId="4" fillId="0" borderId="0" xfId="0" applyFont="1"/>
    <xf numFmtId="0" fontId="1" fillId="0" borderId="0" xfId="8"/>
    <xf numFmtId="0" fontId="5" fillId="0" borderId="1" xfId="8" applyFont="1" applyBorder="1" applyAlignment="1">
      <alignment horizontal="center"/>
    </xf>
    <xf numFmtId="0" fontId="1" fillId="0" borderId="0" xfId="8" applyFont="1" applyBorder="1"/>
    <xf numFmtId="0" fontId="1" fillId="0" borderId="0" xfId="2" applyNumberFormat="1" applyFont="1" applyBorder="1" applyAlignment="1">
      <alignment horizontal="left" indent="1"/>
    </xf>
    <xf numFmtId="166" fontId="1" fillId="0" borderId="0" xfId="2" applyNumberFormat="1" applyFont="1" applyBorder="1"/>
    <xf numFmtId="165" fontId="1" fillId="0" borderId="0" xfId="2" applyNumberFormat="1" applyFont="1" applyBorder="1"/>
    <xf numFmtId="0" fontId="1" fillId="0" borderId="0" xfId="2" applyNumberFormat="1" applyFont="1" applyBorder="1" applyAlignment="1">
      <alignment horizontal="left" indent="2"/>
    </xf>
    <xf numFmtId="166" fontId="1" fillId="0" borderId="0" xfId="2" applyNumberFormat="1" applyFont="1" applyFill="1" applyBorder="1"/>
    <xf numFmtId="165" fontId="1" fillId="0" borderId="0" xfId="2" applyNumberFormat="1" applyFont="1" applyFill="1" applyBorder="1"/>
    <xf numFmtId="166" fontId="3" fillId="0" borderId="0" xfId="2" applyNumberFormat="1" applyFont="1"/>
    <xf numFmtId="165" fontId="3" fillId="0" borderId="0" xfId="2" applyNumberFormat="1" applyFont="1"/>
    <xf numFmtId="0" fontId="2" fillId="0" borderId="0" xfId="8" applyFont="1" applyFill="1" applyBorder="1" applyAlignment="1">
      <alignment horizontal="left" indent="1"/>
    </xf>
    <xf numFmtId="0" fontId="1" fillId="0" borderId="0" xfId="8" applyFont="1"/>
    <xf numFmtId="0" fontId="5" fillId="0" borderId="1" xfId="8" applyFont="1" applyBorder="1" applyAlignment="1">
      <alignment horizontal="center" vertical="center"/>
    </xf>
    <xf numFmtId="0" fontId="5" fillId="0" borderId="0" xfId="8" applyFont="1"/>
    <xf numFmtId="166" fontId="5" fillId="0" borderId="0" xfId="2" applyNumberFormat="1" applyFont="1"/>
    <xf numFmtId="165" fontId="5" fillId="0" borderId="0" xfId="2" applyNumberFormat="1" applyFont="1"/>
    <xf numFmtId="164" fontId="1" fillId="0" borderId="0" xfId="8" applyNumberFormat="1" applyFont="1"/>
    <xf numFmtId="164" fontId="1" fillId="0" borderId="0" xfId="8" applyNumberFormat="1"/>
    <xf numFmtId="0" fontId="4" fillId="0" borderId="1" xfId="2" applyNumberFormat="1" applyFont="1" applyBorder="1" applyAlignment="1">
      <alignment horizontal="left" indent="1"/>
    </xf>
    <xf numFmtId="166" fontId="4" fillId="0" borderId="1" xfId="2" applyNumberFormat="1" applyFont="1" applyBorder="1"/>
    <xf numFmtId="0" fontId="4" fillId="0" borderId="1" xfId="0" applyFont="1" applyBorder="1"/>
    <xf numFmtId="2" fontId="4" fillId="0" borderId="1" xfId="0" applyNumberFormat="1" applyFont="1" applyBorder="1"/>
    <xf numFmtId="164" fontId="4" fillId="0" borderId="1" xfId="2" applyNumberFormat="1" applyFont="1" applyBorder="1"/>
    <xf numFmtId="0" fontId="0" fillId="0" borderId="1" xfId="0" applyBorder="1"/>
    <xf numFmtId="165" fontId="4" fillId="0" borderId="1" xfId="2" applyNumberFormat="1" applyFont="1" applyFill="1" applyBorder="1"/>
    <xf numFmtId="0" fontId="5" fillId="0" borderId="0" xfId="3" applyNumberFormat="1" applyFont="1" applyBorder="1" applyAlignment="1">
      <alignment horizontal="left"/>
    </xf>
    <xf numFmtId="0" fontId="1" fillId="0" borderId="0" xfId="3" applyNumberFormat="1" applyFont="1" applyBorder="1" applyAlignment="1">
      <alignment horizontal="left" indent="1"/>
    </xf>
    <xf numFmtId="0" fontId="1" fillId="0" borderId="0" xfId="3" applyNumberFormat="1" applyFont="1" applyBorder="1" applyAlignment="1">
      <alignment horizontal="left" indent="2"/>
    </xf>
    <xf numFmtId="0" fontId="5" fillId="0" borderId="0" xfId="4" applyNumberFormat="1" applyFont="1" applyBorder="1" applyAlignment="1">
      <alignment horizontal="left"/>
    </xf>
    <xf numFmtId="0" fontId="1" fillId="0" borderId="0" xfId="4" applyNumberFormat="1" applyFont="1" applyBorder="1" applyAlignment="1">
      <alignment horizontal="left" indent="1"/>
    </xf>
    <xf numFmtId="0" fontId="1" fillId="0" borderId="0" xfId="4" applyNumberFormat="1" applyFont="1" applyBorder="1" applyAlignment="1">
      <alignment horizontal="left" indent="2"/>
    </xf>
    <xf numFmtId="0" fontId="1" fillId="0" borderId="1" xfId="4" applyNumberFormat="1" applyFont="1" applyBorder="1" applyAlignment="1">
      <alignment horizontal="left" indent="1"/>
    </xf>
    <xf numFmtId="0" fontId="5" fillId="0" borderId="0" xfId="5" applyNumberFormat="1" applyFont="1" applyBorder="1" applyAlignment="1">
      <alignment horizontal="left"/>
    </xf>
    <xf numFmtId="0" fontId="1" fillId="0" borderId="0" xfId="5" applyNumberFormat="1" applyFont="1" applyBorder="1" applyAlignment="1">
      <alignment horizontal="left" indent="1"/>
    </xf>
    <xf numFmtId="0" fontId="1" fillId="0" borderId="0" xfId="5" applyNumberFormat="1" applyFont="1" applyBorder="1" applyAlignment="1">
      <alignment horizontal="left" indent="2"/>
    </xf>
    <xf numFmtId="0" fontId="1" fillId="0" borderId="1" xfId="2" applyNumberFormat="1" applyFont="1" applyBorder="1" applyAlignment="1">
      <alignment horizontal="left" indent="1"/>
    </xf>
    <xf numFmtId="166" fontId="1" fillId="0" borderId="1" xfId="2" applyNumberFormat="1" applyFont="1" applyBorder="1"/>
    <xf numFmtId="0" fontId="1" fillId="0" borderId="1" xfId="8" applyFont="1" applyBorder="1"/>
    <xf numFmtId="2" fontId="1" fillId="0" borderId="1" xfId="8" applyNumberFormat="1" applyFont="1" applyBorder="1"/>
    <xf numFmtId="164" fontId="1" fillId="0" borderId="1" xfId="2" applyNumberFormat="1" applyFont="1" applyBorder="1"/>
    <xf numFmtId="0" fontId="1" fillId="0" borderId="1" xfId="8" applyBorder="1"/>
    <xf numFmtId="165" fontId="1" fillId="0" borderId="1" xfId="2" applyNumberFormat="1" applyFont="1" applyFill="1" applyBorder="1"/>
    <xf numFmtId="0" fontId="4" fillId="0" borderId="1" xfId="0" applyFont="1" applyBorder="1" applyAlignment="1">
      <alignment horizontal="left" indent="1"/>
    </xf>
    <xf numFmtId="165" fontId="1" fillId="0" borderId="1" xfId="0" applyNumberFormat="1" applyFont="1" applyBorder="1"/>
    <xf numFmtId="169" fontId="1" fillId="0" borderId="1" xfId="0" applyNumberFormat="1" applyFont="1" applyBorder="1"/>
    <xf numFmtId="165" fontId="1" fillId="0" borderId="1" xfId="2" applyNumberFormat="1" applyFont="1" applyBorder="1"/>
    <xf numFmtId="0" fontId="1" fillId="0" borderId="1" xfId="0" applyFont="1" applyBorder="1"/>
    <xf numFmtId="0" fontId="1" fillId="0" borderId="1" xfId="8" applyFont="1" applyBorder="1" applyAlignment="1">
      <alignment horizontal="left" indent="1"/>
    </xf>
    <xf numFmtId="165" fontId="1" fillId="0" borderId="1" xfId="8" applyNumberFormat="1" applyFont="1" applyBorder="1"/>
    <xf numFmtId="169" fontId="1" fillId="0" borderId="1" xfId="8" applyNumberFormat="1" applyFont="1" applyBorder="1"/>
    <xf numFmtId="0" fontId="5" fillId="0" borderId="0" xfId="6" applyNumberFormat="1" applyFont="1" applyBorder="1" applyAlignment="1">
      <alignment horizontal="left"/>
    </xf>
    <xf numFmtId="0" fontId="1" fillId="0" borderId="0" xfId="6" applyNumberFormat="1" applyFont="1" applyBorder="1" applyAlignment="1">
      <alignment horizontal="left" indent="1"/>
    </xf>
    <xf numFmtId="0" fontId="1" fillId="0" borderId="0" xfId="6" applyNumberFormat="1" applyFont="1" applyBorder="1" applyAlignment="1">
      <alignment horizontal="left" indent="2"/>
    </xf>
    <xf numFmtId="0" fontId="5" fillId="0" borderId="1" xfId="0" applyFont="1" applyBorder="1" applyAlignment="1">
      <alignment horizontal="center" vertical="center"/>
    </xf>
    <xf numFmtId="166" fontId="5" fillId="0" borderId="0" xfId="2" applyNumberFormat="1" applyFont="1" applyFill="1" applyBorder="1"/>
    <xf numFmtId="165" fontId="5" fillId="0" borderId="0" xfId="2" applyNumberFormat="1" applyFont="1" applyFill="1" applyBorder="1"/>
    <xf numFmtId="0" fontId="0" fillId="0" borderId="0" xfId="0" applyFill="1"/>
    <xf numFmtId="166" fontId="0" fillId="0" borderId="0" xfId="2" applyNumberFormat="1" applyFont="1" applyFill="1"/>
    <xf numFmtId="165" fontId="0" fillId="0" borderId="0" xfId="2" applyNumberFormat="1" applyFont="1" applyFill="1"/>
    <xf numFmtId="166" fontId="6" fillId="0" borderId="0" xfId="2" applyNumberFormat="1" applyFont="1" applyFill="1"/>
    <xf numFmtId="165" fontId="6" fillId="0" borderId="0" xfId="2" applyNumberFormat="1" applyFont="1" applyFill="1"/>
    <xf numFmtId="0" fontId="1" fillId="0" borderId="0" xfId="8" applyFill="1"/>
    <xf numFmtId="166" fontId="9" fillId="0" borderId="0" xfId="2" applyNumberFormat="1" applyFont="1" applyFill="1"/>
    <xf numFmtId="165" fontId="9" fillId="0" borderId="0" xfId="2" applyNumberFormat="1" applyFont="1" applyFill="1"/>
    <xf numFmtId="166" fontId="1" fillId="0" borderId="0" xfId="2" applyNumberFormat="1" applyFont="1" applyFill="1"/>
    <xf numFmtId="165" fontId="5" fillId="0" borderId="0" xfId="2" applyNumberFormat="1" applyFont="1" applyFill="1"/>
    <xf numFmtId="166" fontId="4" fillId="0" borderId="0" xfId="2" applyNumberFormat="1" applyFont="1" applyFill="1"/>
    <xf numFmtId="165" fontId="4" fillId="0" borderId="0" xfId="2" applyNumberFormat="1" applyFont="1" applyFill="1"/>
    <xf numFmtId="165" fontId="1" fillId="0" borderId="0" xfId="2" applyNumberFormat="1" applyFont="1" applyFill="1"/>
    <xf numFmtId="166" fontId="5" fillId="0" borderId="0" xfId="2" applyNumberFormat="1" applyFont="1" applyFill="1"/>
    <xf numFmtId="0" fontId="2" fillId="0" borderId="2" xfId="0" applyFont="1" applyBorder="1" applyAlignment="1">
      <alignment horizontal="left" inden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5" fillId="0" borderId="0" xfId="9" applyFont="1" applyAlignment="1">
      <alignment horizontal="center"/>
    </xf>
    <xf numFmtId="0" fontId="5" fillId="0" borderId="0" xfId="8" applyFont="1" applyAlignment="1">
      <alignment horizontal="center"/>
    </xf>
    <xf numFmtId="0" fontId="11" fillId="0" borderId="1" xfId="8" applyFont="1" applyBorder="1" applyAlignment="1">
      <alignment horizontal="center"/>
    </xf>
    <xf numFmtId="0" fontId="5" fillId="0" borderId="2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center" vertical="center" wrapText="1"/>
    </xf>
    <xf numFmtId="0" fontId="7" fillId="0" borderId="2" xfId="8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0" borderId="2" xfId="8" applyFont="1" applyBorder="1" applyAlignment="1">
      <alignment horizontal="center" vertical="center"/>
    </xf>
    <xf numFmtId="0" fontId="5" fillId="0" borderId="1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</cellXfs>
  <cellStyles count="10">
    <cellStyle name="Euro" xfId="1"/>
    <cellStyle name="Millares 2" xfId="2"/>
    <cellStyle name="Millares 4" xfId="3"/>
    <cellStyle name="Millares 5" xfId="4"/>
    <cellStyle name="Millares 7" xfId="5"/>
    <cellStyle name="Millares 8" xfId="6"/>
    <cellStyle name="Normal" xfId="0" builtinId="0"/>
    <cellStyle name="Normal 2" xfId="7"/>
    <cellStyle name="Normal 3" xfId="8"/>
    <cellStyle name="Normal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676275</xdr:colOff>
      <xdr:row>17</xdr:row>
      <xdr:rowOff>99066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62675" cy="25279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0.Problemas%20de%20Emple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Emp"/>
    </sheetNames>
    <sheetDataSet>
      <sheetData sheetId="0">
        <row r="8">
          <cell r="C8">
            <v>3369918.702429974</v>
          </cell>
          <cell r="D8">
            <v>7.4192967211975347</v>
          </cell>
          <cell r="E8">
            <v>3226135.3096954348</v>
          </cell>
          <cell r="F8">
            <v>7.3164623008519811</v>
          </cell>
          <cell r="G8">
            <v>143783.3927345741</v>
          </cell>
          <cell r="H8">
            <v>9.5208984877131719</v>
          </cell>
          <cell r="I8">
            <v>333969.16000091337</v>
          </cell>
          <cell r="J8">
            <v>7.2942284547201526</v>
          </cell>
          <cell r="K8">
            <v>1170974.8056741145</v>
          </cell>
          <cell r="L8">
            <v>6.2009567175677214</v>
          </cell>
          <cell r="M8">
            <v>2183811.2855554074</v>
          </cell>
          <cell r="N8">
            <v>6.9102827456845297</v>
          </cell>
          <cell r="O8">
            <v>2112345.1449659583</v>
          </cell>
          <cell r="P8">
            <v>6.8340572654309915</v>
          </cell>
          <cell r="Q8">
            <v>71466.140589472954</v>
          </cell>
          <cell r="R8">
            <v>8.959770689970405</v>
          </cell>
          <cell r="S8">
            <v>173722.45028556307</v>
          </cell>
          <cell r="T8">
            <v>6.7236773101597462</v>
          </cell>
          <cell r="U8">
            <v>849853.81013837957</v>
          </cell>
          <cell r="V8">
            <v>5.8277811808522468</v>
          </cell>
          <cell r="W8">
            <v>1186107.4168749917</v>
          </cell>
          <cell r="X8">
            <v>8.3183897033645824</v>
          </cell>
          <cell r="Y8">
            <v>1113790.1647299146</v>
          </cell>
          <cell r="Z8">
            <v>8.1957776927697079</v>
          </cell>
          <cell r="AA8">
            <v>72317.252145103063</v>
          </cell>
          <cell r="AB8">
            <v>10.061796072354932</v>
          </cell>
          <cell r="AC8">
            <v>160246.70971535399</v>
          </cell>
          <cell r="AD8">
            <v>7.898597756176799</v>
          </cell>
          <cell r="AE8">
            <v>321120.99553573749</v>
          </cell>
          <cell r="AF8">
            <v>7.0938932664334517</v>
          </cell>
        </row>
        <row r="9">
          <cell r="C9">
            <v>467188.74526785023</v>
          </cell>
          <cell r="D9">
            <v>9.9670570264765725</v>
          </cell>
          <cell r="E9">
            <v>423180.02512036549</v>
          </cell>
          <cell r="F9">
            <v>9.885704614690292</v>
          </cell>
          <cell r="G9">
            <v>44008.720147484848</v>
          </cell>
          <cell r="H9">
            <v>10.720480668756535</v>
          </cell>
          <cell r="I9">
            <v>55477.383515805697</v>
          </cell>
          <cell r="J9">
            <v>8.9714411247803074</v>
          </cell>
          <cell r="K9">
            <v>106585.75241510858</v>
          </cell>
          <cell r="L9">
            <v>7.742680695333946</v>
          </cell>
          <cell r="M9">
            <v>254131.01685993635</v>
          </cell>
          <cell r="N9">
            <v>9.7201527286273066</v>
          </cell>
          <cell r="O9">
            <v>232627.27304433458</v>
          </cell>
          <cell r="P9">
            <v>9.6895848209731845</v>
          </cell>
          <cell r="Q9">
            <v>21503.743815601432</v>
          </cell>
          <cell r="R9">
            <v>10.040641711229945</v>
          </cell>
          <cell r="S9">
            <v>25827.247863182649</v>
          </cell>
          <cell r="T9">
            <v>8.954929577464787</v>
          </cell>
          <cell r="U9">
            <v>64761.53957587498</v>
          </cell>
          <cell r="V9">
            <v>7.5751510574018139</v>
          </cell>
          <cell r="W9">
            <v>213057.72840791391</v>
          </cell>
          <cell r="X9">
            <v>10.264884295663881</v>
          </cell>
          <cell r="Y9">
            <v>190552.75207603004</v>
          </cell>
          <cell r="Z9">
            <v>10.128360469519123</v>
          </cell>
          <cell r="AA9">
            <v>22504.976331883394</v>
          </cell>
          <cell r="AB9">
            <v>11.369765066394281</v>
          </cell>
          <cell r="AC9">
            <v>29650.135652622896</v>
          </cell>
          <cell r="AD9">
            <v>8.9859620148637447</v>
          </cell>
          <cell r="AE9">
            <v>41824.212839233289</v>
          </cell>
          <cell r="AF9">
            <v>8.0000000000000018</v>
          </cell>
        </row>
        <row r="10">
          <cell r="C10">
            <v>259402.53058752546</v>
          </cell>
          <cell r="D10">
            <v>9.3501036001035782</v>
          </cell>
          <cell r="E10">
            <v>246757.29426099738</v>
          </cell>
          <cell r="F10">
            <v>9.3191112322791625</v>
          </cell>
          <cell r="G10">
            <v>12645.236326528653</v>
          </cell>
          <cell r="H10">
            <v>9.9391191709844549</v>
          </cell>
          <cell r="I10">
            <v>21770.828788872419</v>
          </cell>
          <cell r="J10">
            <v>8.9408560311284067</v>
          </cell>
          <cell r="K10">
            <v>71284.732742496359</v>
          </cell>
          <cell r="L10">
            <v>7.5375059722885815</v>
          </cell>
          <cell r="M10">
            <v>148223.19205415787</v>
          </cell>
          <cell r="N10">
            <v>9.1297352806937422</v>
          </cell>
          <cell r="O10">
            <v>140865.38451907472</v>
          </cell>
          <cell r="P10">
            <v>9.0736424795771153</v>
          </cell>
          <cell r="Q10">
            <v>7357.8075350834188</v>
          </cell>
          <cell r="R10">
            <v>10.19090909090909</v>
          </cell>
          <cell r="S10">
            <v>9475.9642497286495</v>
          </cell>
          <cell r="T10">
            <v>9.1401515151515138</v>
          </cell>
          <cell r="U10">
            <v>43493.87960673777</v>
          </cell>
          <cell r="V10">
            <v>7.4367088607594924</v>
          </cell>
          <cell r="W10">
            <v>111179.33853337044</v>
          </cell>
          <cell r="X10">
            <v>9.6392215568862181</v>
          </cell>
          <cell r="Y10">
            <v>105891.90974192526</v>
          </cell>
          <cell r="Z10">
            <v>9.640989287964711</v>
          </cell>
          <cell r="AA10">
            <v>5287.4287914452279</v>
          </cell>
          <cell r="AB10">
            <v>9.6054216867469879</v>
          </cell>
          <cell r="AC10">
            <v>12294.864539143729</v>
          </cell>
          <cell r="AD10">
            <v>8.8018494055482162</v>
          </cell>
          <cell r="AE10">
            <v>27790.853135758909</v>
          </cell>
          <cell r="AF10">
            <v>7.6911942098914334</v>
          </cell>
        </row>
        <row r="11">
          <cell r="C11">
            <v>876714.13164332137</v>
          </cell>
          <cell r="D11">
            <v>8.5339996541878964</v>
          </cell>
          <cell r="E11">
            <v>824349.82506446098</v>
          </cell>
          <cell r="F11">
            <v>8.4702204615788741</v>
          </cell>
          <cell r="G11">
            <v>52364.306578851254</v>
          </cell>
          <cell r="H11">
            <v>9.4948148333349298</v>
          </cell>
          <cell r="I11">
            <v>80518.881052916229</v>
          </cell>
          <cell r="J11">
            <v>8.232057375991916</v>
          </cell>
          <cell r="K11">
            <v>282555.26831984945</v>
          </cell>
          <cell r="L11">
            <v>7.3450372149049112</v>
          </cell>
          <cell r="M11">
            <v>485614.90415061917</v>
          </cell>
          <cell r="N11">
            <v>8.1731753782213623</v>
          </cell>
          <cell r="O11">
            <v>459858.85318307561</v>
          </cell>
          <cell r="P11">
            <v>8.1498860397019808</v>
          </cell>
          <cell r="Q11">
            <v>25756.050967543812</v>
          </cell>
          <cell r="R11">
            <v>8.5829260748726224</v>
          </cell>
          <cell r="S11">
            <v>37488.216516073131</v>
          </cell>
          <cell r="T11">
            <v>7.5494329328305136</v>
          </cell>
          <cell r="U11">
            <v>165784.2422720888</v>
          </cell>
          <cell r="V11">
            <v>7.1038655336042504</v>
          </cell>
          <cell r="W11">
            <v>391099.2274926001</v>
          </cell>
          <cell r="X11">
            <v>8.9756084776426306</v>
          </cell>
          <cell r="Y11">
            <v>364490.97188129666</v>
          </cell>
          <cell r="Z11">
            <v>8.8702346416813391</v>
          </cell>
          <cell r="AA11">
            <v>26608.255611307119</v>
          </cell>
          <cell r="AB11">
            <v>10.321441854100023</v>
          </cell>
          <cell r="AC11">
            <v>43030.664536843156</v>
          </cell>
          <cell r="AD11">
            <v>8.8111480291887041</v>
          </cell>
          <cell r="AE11">
            <v>116771.02604775809</v>
          </cell>
          <cell r="AF11">
            <v>7.6688266192631218</v>
          </cell>
        </row>
        <row r="12">
          <cell r="C12">
            <v>1766613.2949318059</v>
          </cell>
          <cell r="D12">
            <v>5.7081551313083567</v>
          </cell>
          <cell r="E12">
            <v>1731848.165250103</v>
          </cell>
          <cell r="F12">
            <v>5.6612449986042712</v>
          </cell>
          <cell r="G12">
            <v>34765.129681711056</v>
          </cell>
          <cell r="H12">
            <v>7.7879537953795408</v>
          </cell>
          <cell r="I12">
            <v>176202.06664332451</v>
          </cell>
          <cell r="J12">
            <v>6.0647394841613247</v>
          </cell>
          <cell r="K12">
            <v>710549.05219664425</v>
          </cell>
          <cell r="L12">
            <v>5.25076263107721</v>
          </cell>
          <cell r="M12">
            <v>1295842.172490871</v>
          </cell>
          <cell r="N12">
            <v>5.4512921967344594</v>
          </cell>
          <cell r="O12">
            <v>1278993.6342196313</v>
          </cell>
          <cell r="P12">
            <v>5.4201469205154948</v>
          </cell>
          <cell r="Q12">
            <v>16848.538271243946</v>
          </cell>
          <cell r="R12">
            <v>7.5245346869712346</v>
          </cell>
          <cell r="S12">
            <v>100931.02165658059</v>
          </cell>
          <cell r="T12">
            <v>5.5604128718882802</v>
          </cell>
          <cell r="U12">
            <v>575814.14868363098</v>
          </cell>
          <cell r="V12">
            <v>5.0296869377473827</v>
          </cell>
          <cell r="W12">
            <v>470771.12244103488</v>
          </cell>
          <cell r="X12">
            <v>6.3912753912753892</v>
          </cell>
          <cell r="Y12">
            <v>452854.53103056835</v>
          </cell>
          <cell r="Z12">
            <v>6.3202028623037387</v>
          </cell>
          <cell r="AA12">
            <v>17916.591410467026</v>
          </cell>
          <cell r="AB12">
            <v>8.0386473429951639</v>
          </cell>
          <cell r="AC12">
            <v>75271.04498674623</v>
          </cell>
          <cell r="AD12">
            <v>6.7337897704389862</v>
          </cell>
          <cell r="AE12">
            <v>134734.90351299068</v>
          </cell>
          <cell r="AF12">
            <v>6.1068276823037619</v>
          </cell>
        </row>
        <row r="14">
          <cell r="C14">
            <v>20743.0073122584</v>
          </cell>
          <cell r="D14">
            <v>3.5381447243365285</v>
          </cell>
          <cell r="E14">
            <v>20575.544079034436</v>
          </cell>
          <cell r="F14">
            <v>3.5164159437539171</v>
          </cell>
          <cell r="G14">
            <v>167.46323322396</v>
          </cell>
          <cell r="H14">
            <v>6</v>
          </cell>
          <cell r="I14">
            <v>854.44251137845754</v>
          </cell>
          <cell r="J14">
            <v>3.625</v>
          </cell>
          <cell r="K14">
            <v>1068.0531392230719</v>
          </cell>
          <cell r="L14">
            <v>4</v>
          </cell>
          <cell r="M14">
            <v>15989.874107018426</v>
          </cell>
          <cell r="N14">
            <v>3.3299045102440434</v>
          </cell>
          <cell r="O14">
            <v>15822.410873794466</v>
          </cell>
          <cell r="P14">
            <v>3.298460599511988</v>
          </cell>
          <cell r="Q14">
            <v>167.46323322396</v>
          </cell>
          <cell r="R14">
            <v>6</v>
          </cell>
          <cell r="S14">
            <v>587.42922657268946</v>
          </cell>
          <cell r="T14">
            <v>3</v>
          </cell>
          <cell r="U14">
            <v>1068.0531392230719</v>
          </cell>
          <cell r="V14">
            <v>4</v>
          </cell>
          <cell r="W14">
            <v>4753.1332052399548</v>
          </cell>
          <cell r="X14">
            <v>4.168490489208736</v>
          </cell>
          <cell r="Y14">
            <v>4753.1332052399548</v>
          </cell>
          <cell r="Z14">
            <v>4.168490489208736</v>
          </cell>
          <cell r="AA14">
            <v>0</v>
          </cell>
          <cell r="AB14" t="str">
            <v>.</v>
          </cell>
          <cell r="AC14">
            <v>267.01328480576797</v>
          </cell>
          <cell r="AD14">
            <v>5</v>
          </cell>
          <cell r="AE14">
            <v>0</v>
          </cell>
          <cell r="AF14" t="str">
            <v>.</v>
          </cell>
        </row>
        <row r="15">
          <cell r="C15">
            <v>110128.29207418495</v>
          </cell>
          <cell r="D15">
            <v>5.3067333977725752</v>
          </cell>
          <cell r="E15">
            <v>109565.63064773536</v>
          </cell>
          <cell r="F15">
            <v>5.2922152152805459</v>
          </cell>
          <cell r="G15">
            <v>562.661426449592</v>
          </cell>
          <cell r="H15">
            <v>8</v>
          </cell>
          <cell r="I15">
            <v>10567.526665442409</v>
          </cell>
          <cell r="J15">
            <v>5.3680601382613577</v>
          </cell>
          <cell r="K15">
            <v>14072.534597508176</v>
          </cell>
          <cell r="L15">
            <v>5.6165612627890376</v>
          </cell>
          <cell r="M15">
            <v>88722.076078933896</v>
          </cell>
          <cell r="N15">
            <v>5.1164617939940484</v>
          </cell>
          <cell r="O15">
            <v>88159.414652484309</v>
          </cell>
          <cell r="P15">
            <v>5.0971562915104585</v>
          </cell>
          <cell r="Q15">
            <v>562.661426449592</v>
          </cell>
          <cell r="R15">
            <v>8</v>
          </cell>
          <cell r="S15">
            <v>8965.4469566078042</v>
          </cell>
          <cell r="T15">
            <v>5.2541892045676883</v>
          </cell>
          <cell r="U15">
            <v>11054.850803787884</v>
          </cell>
          <cell r="V15">
            <v>5.6281790736850823</v>
          </cell>
          <cell r="W15">
            <v>21406.215995251019</v>
          </cell>
          <cell r="X15">
            <v>6.0982352670739504</v>
          </cell>
          <cell r="Y15">
            <v>21406.215995251019</v>
          </cell>
          <cell r="Z15">
            <v>6.0982352670739504</v>
          </cell>
          <cell r="AA15">
            <v>0</v>
          </cell>
          <cell r="AB15" t="str">
            <v>.</v>
          </cell>
          <cell r="AC15">
            <v>1602.0797088346076</v>
          </cell>
          <cell r="AD15">
            <v>6.25</v>
          </cell>
          <cell r="AE15">
            <v>3017.6837937202986</v>
          </cell>
          <cell r="AF15">
            <v>5.568846782121863</v>
          </cell>
        </row>
        <row r="16">
          <cell r="C16">
            <v>332325.42914742971</v>
          </cell>
          <cell r="D16">
            <v>6.7708731053394402</v>
          </cell>
          <cell r="E16">
            <v>317397.649438894</v>
          </cell>
          <cell r="F16">
            <v>6.6654762187189318</v>
          </cell>
          <cell r="G16">
            <v>14927.779708536651</v>
          </cell>
          <cell r="H16">
            <v>8.9782303517408657</v>
          </cell>
          <cell r="I16">
            <v>40804.544181709738</v>
          </cell>
          <cell r="J16">
            <v>6.8292754681776282</v>
          </cell>
          <cell r="K16">
            <v>112417.41696055353</v>
          </cell>
          <cell r="L16">
            <v>6.3368447652848063</v>
          </cell>
          <cell r="M16">
            <v>255564.25920361833</v>
          </cell>
          <cell r="N16">
            <v>6.4309192375201576</v>
          </cell>
          <cell r="O16">
            <v>247810.29454548625</v>
          </cell>
          <cell r="P16">
            <v>6.3872155437407843</v>
          </cell>
          <cell r="Q16">
            <v>7753.9646581324614</v>
          </cell>
          <cell r="R16">
            <v>7.7500483453731572</v>
          </cell>
          <cell r="S16">
            <v>29845.102296966932</v>
          </cell>
          <cell r="T16">
            <v>6.2587268354262173</v>
          </cell>
          <cell r="U16">
            <v>88521.70224356791</v>
          </cell>
          <cell r="V16">
            <v>6.1994221574382333</v>
          </cell>
          <cell r="W16">
            <v>76761.169943816014</v>
          </cell>
          <cell r="X16">
            <v>7.8809136923531415</v>
          </cell>
          <cell r="Y16">
            <v>69587.354893411699</v>
          </cell>
          <cell r="Z16">
            <v>7.6315590841588925</v>
          </cell>
          <cell r="AA16">
            <v>7173.8150504042078</v>
          </cell>
          <cell r="AB16">
            <v>10.412504937245815</v>
          </cell>
          <cell r="AC16">
            <v>10959.441884742759</v>
          </cell>
          <cell r="AD16">
            <v>8.4349798042245823</v>
          </cell>
          <cell r="AE16">
            <v>23895.714716985531</v>
          </cell>
          <cell r="AF16">
            <v>6.812982801445103</v>
          </cell>
        </row>
        <row r="17">
          <cell r="C17">
            <v>600094.03493618034</v>
          </cell>
          <cell r="D17">
            <v>8.4061924744963896</v>
          </cell>
          <cell r="E17">
            <v>540797.81661677756</v>
          </cell>
          <cell r="F17">
            <v>8.2309840770516196</v>
          </cell>
          <cell r="G17">
            <v>59296.218319394793</v>
          </cell>
          <cell r="H17">
            <v>9.9520906692342415</v>
          </cell>
          <cell r="I17">
            <v>58047.094199559317</v>
          </cell>
          <cell r="J17">
            <v>8.3462561049885782</v>
          </cell>
          <cell r="K17">
            <v>221572.64252741396</v>
          </cell>
          <cell r="L17">
            <v>7.5373941498943546</v>
          </cell>
          <cell r="M17">
            <v>395313.35093586415</v>
          </cell>
          <cell r="N17">
            <v>7.7551325955339054</v>
          </cell>
          <cell r="O17">
            <v>367579.89388179587</v>
          </cell>
          <cell r="P17">
            <v>7.6181134035586009</v>
          </cell>
          <cell r="Q17">
            <v>27733.457054066974</v>
          </cell>
          <cell r="R17">
            <v>9.4973765759204092</v>
          </cell>
          <cell r="S17">
            <v>34005.256217602189</v>
          </cell>
          <cell r="T17">
            <v>7.5364268501878842</v>
          </cell>
          <cell r="U17">
            <v>158257.4123145779</v>
          </cell>
          <cell r="V17">
            <v>6.9401292650474877</v>
          </cell>
          <cell r="W17">
            <v>204780.68400030231</v>
          </cell>
          <cell r="X17">
            <v>9.6231490834317519</v>
          </cell>
          <cell r="Y17">
            <v>173217.92273497631</v>
          </cell>
          <cell r="Z17">
            <v>9.48903503112086</v>
          </cell>
          <cell r="AA17">
            <v>31562.761265327601</v>
          </cell>
          <cell r="AB17">
            <v>10.349852593753294</v>
          </cell>
          <cell r="AC17">
            <v>24041.837981957069</v>
          </cell>
          <cell r="AD17">
            <v>9.4809219467510513</v>
          </cell>
          <cell r="AE17">
            <v>63315.230212839619</v>
          </cell>
          <cell r="AF17">
            <v>8.9586347167218499</v>
          </cell>
        </row>
        <row r="18">
          <cell r="C18">
            <v>396397.02813623619</v>
          </cell>
          <cell r="D18">
            <v>8.3949975806823041</v>
          </cell>
          <cell r="E18">
            <v>370748.84824069863</v>
          </cell>
          <cell r="F18">
            <v>8.2628007374971624</v>
          </cell>
          <cell r="G18">
            <v>25648.179895537651</v>
          </cell>
          <cell r="H18">
            <v>10.215831768826497</v>
          </cell>
          <cell r="I18">
            <v>40696.038334347359</v>
          </cell>
          <cell r="J18">
            <v>8.2292434747209509</v>
          </cell>
          <cell r="K18">
            <v>131094.33048551658</v>
          </cell>
          <cell r="L18">
            <v>6.8996257011936537</v>
          </cell>
          <cell r="M18">
            <v>248184.23040494451</v>
          </cell>
          <cell r="N18">
            <v>7.796337077589067</v>
          </cell>
          <cell r="O18">
            <v>236276.69447092884</v>
          </cell>
          <cell r="P18">
            <v>7.7052376563703611</v>
          </cell>
          <cell r="Q18">
            <v>11907.535934016381</v>
          </cell>
          <cell r="R18">
            <v>9.4806629117503913</v>
          </cell>
          <cell r="S18">
            <v>20072.043353699912</v>
          </cell>
          <cell r="T18">
            <v>7.1420970950752487</v>
          </cell>
          <cell r="U18">
            <v>94288.968817176981</v>
          </cell>
          <cell r="V18">
            <v>6.3374829028348421</v>
          </cell>
          <cell r="W18">
            <v>148212.7977312904</v>
          </cell>
          <cell r="X18">
            <v>9.3671449559925772</v>
          </cell>
          <cell r="Y18">
            <v>134472.1537697702</v>
          </cell>
          <cell r="Z18">
            <v>9.2111669893008123</v>
          </cell>
          <cell r="AA18">
            <v>13740.643961521228</v>
          </cell>
          <cell r="AB18">
            <v>10.865548967794387</v>
          </cell>
          <cell r="AC18">
            <v>20623.994980647374</v>
          </cell>
          <cell r="AD18">
            <v>9.2718589268573108</v>
          </cell>
          <cell r="AE18">
            <v>36805.361668339334</v>
          </cell>
          <cell r="AF18">
            <v>8.283478841950739</v>
          </cell>
        </row>
        <row r="19">
          <cell r="C19">
            <v>342203.24425381515</v>
          </cell>
          <cell r="D19">
            <v>8.1087802691642885</v>
          </cell>
          <cell r="E19">
            <v>327700.38634369464</v>
          </cell>
          <cell r="F19">
            <v>8.0056814448818621</v>
          </cell>
          <cell r="G19">
            <v>14502.857910120467</v>
          </cell>
          <cell r="H19">
            <v>10.354381160216038</v>
          </cell>
          <cell r="I19">
            <v>33536.836936623054</v>
          </cell>
          <cell r="J19">
            <v>7.4001255107778565</v>
          </cell>
          <cell r="K19">
            <v>112821.32266682039</v>
          </cell>
          <cell r="L19">
            <v>6.5541496503611274</v>
          </cell>
          <cell r="M19">
            <v>201109.46003581645</v>
          </cell>
          <cell r="N19">
            <v>7.4477651033208732</v>
          </cell>
          <cell r="O19">
            <v>194738.11264037629</v>
          </cell>
          <cell r="P19">
            <v>7.376101403350205</v>
          </cell>
          <cell r="Q19">
            <v>6371.3473954405654</v>
          </cell>
          <cell r="R19">
            <v>9.5583890096955244</v>
          </cell>
          <cell r="S19">
            <v>14011.484090298825</v>
          </cell>
          <cell r="T19">
            <v>7.0513853532704642</v>
          </cell>
          <cell r="U19">
            <v>76776.891095111947</v>
          </cell>
          <cell r="V19">
            <v>6.0882173662219365</v>
          </cell>
          <cell r="W19">
            <v>141093.78421799972</v>
          </cell>
          <cell r="X19">
            <v>8.9831336019518471</v>
          </cell>
          <cell r="Y19">
            <v>132962.27370332042</v>
          </cell>
          <cell r="Z19">
            <v>8.8611720655804458</v>
          </cell>
          <cell r="AA19">
            <v>8131.5105146799142</v>
          </cell>
          <cell r="AB19">
            <v>10.945195985578257</v>
          </cell>
          <cell r="AC19">
            <v>19525.35284632416</v>
          </cell>
          <cell r="AD19">
            <v>7.6140375574188202</v>
          </cell>
          <cell r="AE19">
            <v>36044.431571708235</v>
          </cell>
          <cell r="AF19">
            <v>7.4727576709466179</v>
          </cell>
        </row>
        <row r="20">
          <cell r="C20">
            <v>305440.14232807857</v>
          </cell>
          <cell r="D20">
            <v>7.5550488018495194</v>
          </cell>
          <cell r="E20">
            <v>298092.31933207845</v>
          </cell>
          <cell r="F20">
            <v>7.5684450397235929</v>
          </cell>
          <cell r="G20">
            <v>7347.8229959997343</v>
          </cell>
          <cell r="H20">
            <v>7.0514587855480864</v>
          </cell>
          <cell r="I20">
            <v>36669.692105748654</v>
          </cell>
          <cell r="J20">
            <v>6.7322229784916363</v>
          </cell>
          <cell r="K20">
            <v>105194.07019637131</v>
          </cell>
          <cell r="L20">
            <v>5.865653205982281</v>
          </cell>
          <cell r="M20">
            <v>173816.44294354616</v>
          </cell>
          <cell r="N20">
            <v>7.2872933117965726</v>
          </cell>
          <cell r="O20">
            <v>171191.60599557037</v>
          </cell>
          <cell r="P20">
            <v>7.2739505013707975</v>
          </cell>
          <cell r="Q20">
            <v>2624.8369479759858</v>
          </cell>
          <cell r="R20">
            <v>8.1281841029470083</v>
          </cell>
          <cell r="S20">
            <v>13202.849661240394</v>
          </cell>
          <cell r="T20">
            <v>6.4050247198566375</v>
          </cell>
          <cell r="U20">
            <v>71721.462138682735</v>
          </cell>
          <cell r="V20">
            <v>5.6493832860847544</v>
          </cell>
          <cell r="W20">
            <v>131623.69938453654</v>
          </cell>
          <cell r="X20">
            <v>7.8994984748397012</v>
          </cell>
          <cell r="Y20">
            <v>126900.713336513</v>
          </cell>
          <cell r="Z20">
            <v>7.9565715238340484</v>
          </cell>
          <cell r="AA20">
            <v>4722.9860480237494</v>
          </cell>
          <cell r="AB20">
            <v>6.4988731785067451</v>
          </cell>
          <cell r="AC20">
            <v>23466.842444508187</v>
          </cell>
          <cell r="AD20">
            <v>6.9063076314989145</v>
          </cell>
          <cell r="AE20">
            <v>33472.608057688361</v>
          </cell>
          <cell r="AF20">
            <v>6.2979006541734837</v>
          </cell>
        </row>
        <row r="21">
          <cell r="C21">
            <v>267896.47290317249</v>
          </cell>
          <cell r="D21">
            <v>7.62022036833703</v>
          </cell>
          <cell r="E21">
            <v>262736.95232411299</v>
          </cell>
          <cell r="F21">
            <v>7.5694670230921854</v>
          </cell>
          <cell r="G21">
            <v>5159.5205790591745</v>
          </cell>
          <cell r="H21">
            <v>10.000841665095884</v>
          </cell>
          <cell r="I21">
            <v>27404.257655800506</v>
          </cell>
          <cell r="J21">
            <v>7.5881683173687922</v>
          </cell>
          <cell r="K21">
            <v>104004.29664253778</v>
          </cell>
          <cell r="L21">
            <v>5.822138556074659</v>
          </cell>
          <cell r="M21">
            <v>158305.32448080103</v>
          </cell>
          <cell r="N21">
            <v>7.3007856667762656</v>
          </cell>
          <cell r="O21">
            <v>155214.45102011369</v>
          </cell>
          <cell r="P21">
            <v>7.245002445638562</v>
          </cell>
          <cell r="Q21">
            <v>3090.8734606876451</v>
          </cell>
          <cell r="R21">
            <v>9.8692394475239844</v>
          </cell>
          <cell r="S21">
            <v>9532.4654865263747</v>
          </cell>
          <cell r="T21">
            <v>7.6911086207236243</v>
          </cell>
          <cell r="U21">
            <v>69472.467994829494</v>
          </cell>
          <cell r="V21">
            <v>5.5396199464552849</v>
          </cell>
          <cell r="W21">
            <v>109591.14842237694</v>
          </cell>
          <cell r="X21">
            <v>8.0381564985070391</v>
          </cell>
          <cell r="Y21">
            <v>107522.50130400546</v>
          </cell>
          <cell r="Z21">
            <v>7.9936013403507769</v>
          </cell>
          <cell r="AA21">
            <v>2068.6471183715289</v>
          </cell>
          <cell r="AB21">
            <v>10.180488671082861</v>
          </cell>
          <cell r="AC21">
            <v>17871.792169274082</v>
          </cell>
          <cell r="AD21">
            <v>7.5317147526151063</v>
          </cell>
          <cell r="AE21">
            <v>34531.828647708062</v>
          </cell>
          <cell r="AF21">
            <v>6.2940644970012061</v>
          </cell>
        </row>
        <row r="22">
          <cell r="C22">
            <v>269238.92419542011</v>
          </cell>
          <cell r="D22">
            <v>7.1591911932947454</v>
          </cell>
          <cell r="E22">
            <v>263774.40502652311</v>
          </cell>
          <cell r="F22">
            <v>7.1752635060792898</v>
          </cell>
          <cell r="G22">
            <v>5464.5191688968844</v>
          </cell>
          <cell r="H22">
            <v>6.4617700869148598</v>
          </cell>
          <cell r="I22">
            <v>31401.405195324471</v>
          </cell>
          <cell r="J22">
            <v>6.4640211230118183</v>
          </cell>
          <cell r="K22">
            <v>91147.574398894969</v>
          </cell>
          <cell r="L22">
            <v>5.5663423087614152</v>
          </cell>
          <cell r="M22">
            <v>165194.73791237481</v>
          </cell>
          <cell r="N22">
            <v>6.7214622476990371</v>
          </cell>
          <cell r="O22">
            <v>162132.13419581088</v>
          </cell>
          <cell r="P22">
            <v>6.7079563812825374</v>
          </cell>
          <cell r="Q22">
            <v>3062.6037165640992</v>
          </cell>
          <cell r="R22">
            <v>7.3680446821480103</v>
          </cell>
          <cell r="S22">
            <v>15250.623201464023</v>
          </cell>
          <cell r="T22">
            <v>5.7269376606575486</v>
          </cell>
          <cell r="U22">
            <v>68165.987955196106</v>
          </cell>
          <cell r="V22">
            <v>5.4137570182702399</v>
          </cell>
          <cell r="W22">
            <v>104044.18628305073</v>
          </cell>
          <cell r="X22">
            <v>7.8049600599748752</v>
          </cell>
          <cell r="Y22">
            <v>101642.27083071794</v>
          </cell>
          <cell r="Z22">
            <v>7.868285459340437</v>
          </cell>
          <cell r="AA22">
            <v>2401.9154523327829</v>
          </cell>
          <cell r="AB22">
            <v>5.3920677462472772</v>
          </cell>
          <cell r="AC22">
            <v>16150.781993860361</v>
          </cell>
          <cell r="AD22">
            <v>7.0787589513176172</v>
          </cell>
          <cell r="AE22">
            <v>22981.586443698834</v>
          </cell>
          <cell r="AF22">
            <v>5.9580290163487719</v>
          </cell>
        </row>
        <row r="23">
          <cell r="C23">
            <v>228554.60648763544</v>
          </cell>
          <cell r="D23">
            <v>6.5815903921703116</v>
          </cell>
          <cell r="E23">
            <v>223576.84594626338</v>
          </cell>
          <cell r="F23">
            <v>6.5326852256125258</v>
          </cell>
          <cell r="G23">
            <v>4977.7605413723313</v>
          </cell>
          <cell r="H23">
            <v>8.6271825715090262</v>
          </cell>
          <cell r="I23">
            <v>21026.149142456547</v>
          </cell>
          <cell r="J23">
            <v>6.1150486187167461</v>
          </cell>
          <cell r="K23">
            <v>87909.356048264613</v>
          </cell>
          <cell r="L23">
            <v>5.1374641518012893</v>
          </cell>
          <cell r="M23">
            <v>140603.9669272122</v>
          </cell>
          <cell r="N23">
            <v>6.4314041515687927</v>
          </cell>
          <cell r="O23">
            <v>136759.18398475941</v>
          </cell>
          <cell r="P23">
            <v>6.3756010431497705</v>
          </cell>
          <cell r="Q23">
            <v>3844.7829424531469</v>
          </cell>
          <cell r="R23">
            <v>8.3228004323320874</v>
          </cell>
          <cell r="S23">
            <v>10597.431372451556</v>
          </cell>
          <cell r="T23">
            <v>5.8115347499471355</v>
          </cell>
          <cell r="U23">
            <v>61723.764671278077</v>
          </cell>
          <cell r="V23">
            <v>5.0097148034923844</v>
          </cell>
          <cell r="W23">
            <v>87950.639560428725</v>
          </cell>
          <cell r="X23">
            <v>6.8104347011124746</v>
          </cell>
          <cell r="Y23">
            <v>86817.661961509526</v>
          </cell>
          <cell r="Z23">
            <v>6.7687836175740159</v>
          </cell>
          <cell r="AA23">
            <v>1132.9775989191835</v>
          </cell>
          <cell r="AB23">
            <v>9.4981815805552685</v>
          </cell>
          <cell r="AC23">
            <v>10428.717770004976</v>
          </cell>
          <cell r="AD23">
            <v>6.4185158879505275</v>
          </cell>
          <cell r="AE23">
            <v>26185.591376986427</v>
          </cell>
          <cell r="AF23">
            <v>5.4084354877946517</v>
          </cell>
        </row>
        <row r="24">
          <cell r="C24">
            <v>175228.06587918013</v>
          </cell>
          <cell r="D24">
            <v>6.6322212339771873</v>
          </cell>
          <cell r="E24">
            <v>171016.66542459992</v>
          </cell>
          <cell r="F24">
            <v>6.6014478394492011</v>
          </cell>
          <cell r="G24">
            <v>4211.4004545805101</v>
          </cell>
          <cell r="H24">
            <v>7.8996029386275355</v>
          </cell>
          <cell r="I24">
            <v>15333.00940424753</v>
          </cell>
          <cell r="J24">
            <v>7.7565566526724332</v>
          </cell>
          <cell r="K24">
            <v>66090.4044644846</v>
          </cell>
          <cell r="L24">
            <v>4.4900094696832129</v>
          </cell>
          <cell r="M24">
            <v>118461.9305597574</v>
          </cell>
          <cell r="N24">
            <v>5.982723040242206</v>
          </cell>
          <cell r="O24">
            <v>115404.97239608999</v>
          </cell>
          <cell r="P24">
            <v>5.9594299554648362</v>
          </cell>
          <cell r="Q24">
            <v>3056.9581636674329</v>
          </cell>
          <cell r="R24">
            <v>6.9018161545554157</v>
          </cell>
          <cell r="S24">
            <v>6501.7550406109676</v>
          </cell>
          <cell r="T24">
            <v>8.0507634276511357</v>
          </cell>
          <cell r="U24">
            <v>51676.179158917417</v>
          </cell>
          <cell r="V24">
            <v>4.0442845356049419</v>
          </cell>
          <cell r="W24">
            <v>56766.135319425361</v>
          </cell>
          <cell r="X24">
            <v>8.061111752096549</v>
          </cell>
          <cell r="Y24">
            <v>55611.693028512265</v>
          </cell>
          <cell r="Z24">
            <v>8.0092089408479445</v>
          </cell>
          <cell r="AA24">
            <v>1154.4422909130767</v>
          </cell>
          <cell r="AB24">
            <v>10.425556195570337</v>
          </cell>
          <cell r="AC24">
            <v>8831.2543636365826</v>
          </cell>
          <cell r="AD24">
            <v>7.5262032292341736</v>
          </cell>
          <cell r="AE24">
            <v>14414.225305567134</v>
          </cell>
          <cell r="AF24">
            <v>5.9453948199020337</v>
          </cell>
        </row>
        <row r="25">
          <cell r="C25">
            <v>128012.10366914715</v>
          </cell>
          <cell r="D25">
            <v>5.6987571382758651</v>
          </cell>
          <cell r="E25">
            <v>127357.88041025122</v>
          </cell>
          <cell r="F25">
            <v>5.6971735391504064</v>
          </cell>
          <cell r="G25">
            <v>654.2232588959248</v>
          </cell>
          <cell r="H25">
            <v>6</v>
          </cell>
          <cell r="I25">
            <v>8409.9634753494993</v>
          </cell>
          <cell r="J25">
            <v>6.7342246300580761</v>
          </cell>
          <cell r="K25">
            <v>48315.970089968607</v>
          </cell>
          <cell r="L25">
            <v>4.4647889715154143</v>
          </cell>
          <cell r="M25">
            <v>88213.47831044026</v>
          </cell>
          <cell r="N25">
            <v>5.3993990347392069</v>
          </cell>
          <cell r="O25">
            <v>87559.255051544344</v>
          </cell>
          <cell r="P25">
            <v>5.394881475830231</v>
          </cell>
          <cell r="Q25">
            <v>654.2232588959248</v>
          </cell>
          <cell r="R25">
            <v>6</v>
          </cell>
          <cell r="S25">
            <v>5191.2032175646946</v>
          </cell>
          <cell r="T25">
            <v>7.1339871887278878</v>
          </cell>
          <cell r="U25">
            <v>38362.627719231394</v>
          </cell>
          <cell r="V25">
            <v>4.177563586020713</v>
          </cell>
          <cell r="W25">
            <v>39798.625358706639</v>
          </cell>
          <cell r="X25">
            <v>6.3988171605365247</v>
          </cell>
          <cell r="Y25">
            <v>39798.625358706639</v>
          </cell>
          <cell r="Z25">
            <v>6.3988171605365247</v>
          </cell>
          <cell r="AA25">
            <v>0</v>
          </cell>
          <cell r="AB25" t="str">
            <v>.</v>
          </cell>
          <cell r="AC25">
            <v>3218.7602577848024</v>
          </cell>
          <cell r="AD25">
            <v>6.1430795088133898</v>
          </cell>
          <cell r="AE25">
            <v>9953.3423707371767</v>
          </cell>
          <cell r="AF25">
            <v>5.5132790419452622</v>
          </cell>
        </row>
        <row r="26">
          <cell r="C26">
            <v>193657.35110775993</v>
          </cell>
          <cell r="D26">
            <v>5.171741577529259</v>
          </cell>
          <cell r="E26">
            <v>192794.36586525195</v>
          </cell>
          <cell r="F26">
            <v>5.1697619502799403</v>
          </cell>
          <cell r="G26">
            <v>862.98524250801904</v>
          </cell>
          <cell r="H26">
            <v>5.5010991304549588</v>
          </cell>
          <cell r="I26">
            <v>9218.2001929333164</v>
          </cell>
          <cell r="J26">
            <v>6.275325533296316</v>
          </cell>
          <cell r="K26">
            <v>75266.83345652197</v>
          </cell>
          <cell r="L26">
            <v>3.9802002712577287</v>
          </cell>
          <cell r="M26">
            <v>134332.15365524738</v>
          </cell>
          <cell r="N26">
            <v>4.970420514809387</v>
          </cell>
          <cell r="O26">
            <v>133696.72125734892</v>
          </cell>
          <cell r="P26">
            <v>4.9688352234815296</v>
          </cell>
          <cell r="Q26">
            <v>635.43239789847996</v>
          </cell>
          <cell r="R26">
            <v>5.239804659218704</v>
          </cell>
          <cell r="S26">
            <v>5959.3601639584067</v>
          </cell>
          <cell r="T26">
            <v>5.7908261976477746</v>
          </cell>
          <cell r="U26">
            <v>58763.442086759074</v>
          </cell>
          <cell r="V26">
            <v>3.6808459439118879</v>
          </cell>
          <cell r="W26">
            <v>59325.197452515364</v>
          </cell>
          <cell r="X26">
            <v>5.5808803187099869</v>
          </cell>
          <cell r="Y26">
            <v>59097.644607905822</v>
          </cell>
          <cell r="Z26">
            <v>5.5782540628499753</v>
          </cell>
          <cell r="AA26">
            <v>227.55284460953899</v>
          </cell>
          <cell r="AB26">
            <v>6</v>
          </cell>
          <cell r="AC26">
            <v>3258.840028974912</v>
          </cell>
          <cell r="AD26">
            <v>6.9911213034720801</v>
          </cell>
          <cell r="AE26">
            <v>16503.391369762849</v>
          </cell>
          <cell r="AF26">
            <v>4.7393921850358369</v>
          </cell>
        </row>
        <row r="28">
          <cell r="C28">
            <v>1189237.8065464124</v>
          </cell>
          <cell r="D28">
            <v>5.1655307438252906</v>
          </cell>
          <cell r="E28">
            <v>1180402.8984043899</v>
          </cell>
          <cell r="F28">
            <v>5.1513453042258428</v>
          </cell>
          <cell r="G28">
            <v>8834.9081420249131</v>
          </cell>
          <cell r="H28">
            <v>6.8580685604935727</v>
          </cell>
          <cell r="I28">
            <v>103892.53367598576</v>
          </cell>
          <cell r="J28">
            <v>5.3970585001586056</v>
          </cell>
          <cell r="K28">
            <v>498008.80091630475</v>
          </cell>
          <cell r="L28">
            <v>4.7787324138779104</v>
          </cell>
          <cell r="M28">
            <v>1080544.516200765</v>
          </cell>
          <cell r="N28">
            <v>5.1710363370462566</v>
          </cell>
          <cell r="O28">
            <v>1073774.799142444</v>
          </cell>
          <cell r="P28">
            <v>5.1552674510089727</v>
          </cell>
          <cell r="Q28">
            <v>6769.7170583225225</v>
          </cell>
          <cell r="R28">
            <v>7.5092283080489368</v>
          </cell>
          <cell r="S28">
            <v>87637.565306388366</v>
          </cell>
          <cell r="T28">
            <v>5.4651798620470622</v>
          </cell>
          <cell r="U28">
            <v>480167.26881213248</v>
          </cell>
          <cell r="V28">
            <v>4.7621043572474688</v>
          </cell>
          <cell r="W28">
            <v>108693.29034567894</v>
          </cell>
          <cell r="X28">
            <v>5.1073098136849326</v>
          </cell>
          <cell r="Y28">
            <v>106628.09926197655</v>
          </cell>
          <cell r="Z28">
            <v>5.1090747704582489</v>
          </cell>
          <cell r="AA28">
            <v>2065.1910837023916</v>
          </cell>
          <cell r="AB28">
            <v>5.0394920660627562</v>
          </cell>
          <cell r="AC28">
            <v>16254.968369597358</v>
          </cell>
          <cell r="AD28">
            <v>4.9982975086019303</v>
          </cell>
          <cell r="AE28">
            <v>17841.532104172726</v>
          </cell>
          <cell r="AF28">
            <v>5.25726735048395</v>
          </cell>
        </row>
        <row r="29">
          <cell r="C29">
            <v>6630.0334655846555</v>
          </cell>
          <cell r="D29">
            <v>5.9956850661268293</v>
          </cell>
          <cell r="E29">
            <v>6462.5702323606947</v>
          </cell>
          <cell r="F29">
            <v>5.9955253970185289</v>
          </cell>
          <cell r="G29">
            <v>167.46323322396</v>
          </cell>
          <cell r="H29">
            <v>6</v>
          </cell>
          <cell r="I29">
            <v>1288.9190294081855</v>
          </cell>
          <cell r="J29">
            <v>7.5238095238095237</v>
          </cell>
          <cell r="K29">
            <v>3710.5819858959353</v>
          </cell>
          <cell r="L29">
            <v>4.8148086710838625</v>
          </cell>
          <cell r="M29">
            <v>6195.5569475549264</v>
          </cell>
          <cell r="N29">
            <v>5.9954247541021122</v>
          </cell>
          <cell r="O29">
            <v>6028.0937143309666</v>
          </cell>
          <cell r="P29">
            <v>5.9952448371510574</v>
          </cell>
          <cell r="Q29">
            <v>167.46323322396</v>
          </cell>
          <cell r="R29">
            <v>6</v>
          </cell>
          <cell r="S29">
            <v>1121.4557961842254</v>
          </cell>
          <cell r="T29">
            <v>7.5238095238095237</v>
          </cell>
          <cell r="U29">
            <v>3443.5687010901675</v>
          </cell>
          <cell r="V29">
            <v>4.6714869636442211</v>
          </cell>
          <cell r="W29">
            <v>434.47651802972797</v>
          </cell>
          <cell r="X29">
            <v>6</v>
          </cell>
          <cell r="Y29">
            <v>434.47651802972797</v>
          </cell>
          <cell r="Z29">
            <v>6</v>
          </cell>
          <cell r="AA29">
            <v>0</v>
          </cell>
          <cell r="AB29" t="str">
            <v>.</v>
          </cell>
          <cell r="AC29">
            <v>167.46323322396</v>
          </cell>
          <cell r="AD29" t="str">
            <v>.</v>
          </cell>
          <cell r="AE29">
            <v>267.01328480576797</v>
          </cell>
          <cell r="AF29">
            <v>6</v>
          </cell>
        </row>
        <row r="30">
          <cell r="C30">
            <v>449526.47691487713</v>
          </cell>
          <cell r="D30">
            <v>7.5288353599917031</v>
          </cell>
          <cell r="E30">
            <v>432573.67981921451</v>
          </cell>
          <cell r="F30">
            <v>7.4791017514499343</v>
          </cell>
          <cell r="G30">
            <v>16952.797095664584</v>
          </cell>
          <cell r="H30">
            <v>8.7181384942884783</v>
          </cell>
          <cell r="I30">
            <v>45723.861804489272</v>
          </cell>
          <cell r="J30">
            <v>7.1211153782451619</v>
          </cell>
          <cell r="K30">
            <v>107149.28151594115</v>
          </cell>
          <cell r="L30">
            <v>6.6062657908684983</v>
          </cell>
          <cell r="M30">
            <v>219591.0103651534</v>
          </cell>
          <cell r="N30">
            <v>7.8666457102156269</v>
          </cell>
          <cell r="O30">
            <v>211121.96934416654</v>
          </cell>
          <cell r="P30">
            <v>7.8280880270836919</v>
          </cell>
          <cell r="Q30">
            <v>8469.0410209867896</v>
          </cell>
          <cell r="R30">
            <v>8.8163734255159039</v>
          </cell>
          <cell r="S30">
            <v>13156.186485502894</v>
          </cell>
          <cell r="T30">
            <v>7.2914343373430777</v>
          </cell>
          <cell r="U30">
            <v>57090.177598279653</v>
          </cell>
          <cell r="V30">
            <v>6.8070788635627002</v>
          </cell>
          <cell r="W30">
            <v>229935.46654972708</v>
          </cell>
          <cell r="X30">
            <v>7.1870068758317247</v>
          </cell>
          <cell r="Y30">
            <v>221451.71047504887</v>
          </cell>
          <cell r="Z30">
            <v>7.1251313011601001</v>
          </cell>
          <cell r="AA30">
            <v>8483.7560746778017</v>
          </cell>
          <cell r="AB30">
            <v>8.6241819866510365</v>
          </cell>
          <cell r="AC30">
            <v>32567.675318986356</v>
          </cell>
          <cell r="AD30">
            <v>7.0567629735455508</v>
          </cell>
          <cell r="AE30">
            <v>50059.103917661327</v>
          </cell>
          <cell r="AF30">
            <v>6.364970499160111</v>
          </cell>
        </row>
        <row r="31">
          <cell r="C31">
            <v>16886.030015848755</v>
          </cell>
          <cell r="D31">
            <v>10.785305786412355</v>
          </cell>
          <cell r="E31">
            <v>15677.151016151945</v>
          </cell>
          <cell r="F31">
            <v>10.949035840855068</v>
          </cell>
          <cell r="G31">
            <v>1208.8789996968108</v>
          </cell>
          <cell r="H31">
            <v>8.6835692541611653</v>
          </cell>
          <cell r="I31">
            <v>0</v>
          </cell>
          <cell r="J31" t="str">
            <v>.</v>
          </cell>
          <cell r="K31">
            <v>273.06341353144677</v>
          </cell>
          <cell r="L31">
            <v>17</v>
          </cell>
          <cell r="M31">
            <v>13641.734515672577</v>
          </cell>
          <cell r="N31">
            <v>10.598513368167923</v>
          </cell>
          <cell r="O31">
            <v>12623.967400003907</v>
          </cell>
          <cell r="P31">
            <v>10.818245269542507</v>
          </cell>
          <cell r="Q31">
            <v>1017.76711566867</v>
          </cell>
          <cell r="R31">
            <v>7.8730486552790904</v>
          </cell>
          <cell r="S31">
            <v>0</v>
          </cell>
          <cell r="T31" t="str">
            <v>.</v>
          </cell>
          <cell r="U31">
            <v>273.06341353144677</v>
          </cell>
          <cell r="V31">
            <v>17</v>
          </cell>
          <cell r="W31">
            <v>3244.2955001761807</v>
          </cell>
          <cell r="X31">
            <v>11.611284125805955</v>
          </cell>
          <cell r="Y31">
            <v>3053.1836161480401</v>
          </cell>
          <cell r="Z31">
            <v>11.519574691336786</v>
          </cell>
          <cell r="AA31">
            <v>191.11188402814079</v>
          </cell>
          <cell r="AB31">
            <v>13</v>
          </cell>
          <cell r="AC31">
            <v>0</v>
          </cell>
          <cell r="AD31" t="str">
            <v>.</v>
          </cell>
          <cell r="AE31">
            <v>0</v>
          </cell>
          <cell r="AF31" t="str">
            <v>.</v>
          </cell>
        </row>
        <row r="32">
          <cell r="C32">
            <v>183947.1596597906</v>
          </cell>
          <cell r="D32">
            <v>6.5556887844193117</v>
          </cell>
          <cell r="E32">
            <v>169335.34493102619</v>
          </cell>
          <cell r="F32">
            <v>6.535259246433947</v>
          </cell>
          <cell r="G32">
            <v>14611.814728765068</v>
          </cell>
          <cell r="H32">
            <v>6.794007381894934</v>
          </cell>
          <cell r="I32">
            <v>14858.647499709696</v>
          </cell>
          <cell r="J32">
            <v>6.7190636563964725</v>
          </cell>
          <cell r="K32">
            <v>100680.87654926375</v>
          </cell>
          <cell r="L32">
            <v>6.2352298918431588</v>
          </cell>
          <cell r="M32">
            <v>179239.00702930579</v>
          </cell>
          <cell r="N32">
            <v>6.4021415988602008</v>
          </cell>
          <cell r="O32">
            <v>165980.94980534993</v>
          </cell>
          <cell r="P32">
            <v>6.4326337702153271</v>
          </cell>
          <cell r="Q32">
            <v>13258.057223956677</v>
          </cell>
          <cell r="R32">
            <v>6.0145665890111024</v>
          </cell>
          <cell r="S32">
            <v>14858.647499709696</v>
          </cell>
          <cell r="T32">
            <v>6.7190636563964725</v>
          </cell>
          <cell r="U32">
            <v>99459.005657884351</v>
          </cell>
          <cell r="V32">
            <v>6.2073223945919693</v>
          </cell>
          <cell r="W32">
            <v>4708.1526304849413</v>
          </cell>
          <cell r="X32">
            <v>11.876416795460178</v>
          </cell>
          <cell r="Y32">
            <v>3354.3951256765463</v>
          </cell>
          <cell r="Z32">
            <v>11.162588362708348</v>
          </cell>
          <cell r="AA32">
            <v>1353.7575048083936</v>
          </cell>
          <cell r="AB32">
            <v>13.645169771445319</v>
          </cell>
          <cell r="AC32">
            <v>0</v>
          </cell>
          <cell r="AD32" t="str">
            <v>.</v>
          </cell>
          <cell r="AE32">
            <v>1221.8708913793921</v>
          </cell>
          <cell r="AF32">
            <v>8.2741095387498884</v>
          </cell>
        </row>
        <row r="33">
          <cell r="C33">
            <v>762650.70625618624</v>
          </cell>
          <cell r="D33">
            <v>7.8633720325537402</v>
          </cell>
          <cell r="E33">
            <v>732227.46341356798</v>
          </cell>
          <cell r="F33">
            <v>7.7924676857458799</v>
          </cell>
          <cell r="G33">
            <v>30423.242842611147</v>
          </cell>
          <cell r="H33">
            <v>9.4490286609386001</v>
          </cell>
          <cell r="I33">
            <v>80065.459343996234</v>
          </cell>
          <cell r="J33">
            <v>7.4323483233229908</v>
          </cell>
          <cell r="K33">
            <v>278902.01460792049</v>
          </cell>
          <cell r="L33">
            <v>7.3495419917828659</v>
          </cell>
          <cell r="M33">
            <v>339872.50383300043</v>
          </cell>
          <cell r="N33">
            <v>8.1672723913369563</v>
          </cell>
          <cell r="O33">
            <v>327667.1555746129</v>
          </cell>
          <cell r="P33">
            <v>8.1605928019590532</v>
          </cell>
          <cell r="Q33">
            <v>12205.348258387492</v>
          </cell>
          <cell r="R33">
            <v>8.3374932962945039</v>
          </cell>
          <cell r="S33">
            <v>27566.201667560021</v>
          </cell>
          <cell r="T33">
            <v>7.4950112059400293</v>
          </cell>
          <cell r="U33">
            <v>128777.94625195127</v>
          </cell>
          <cell r="V33">
            <v>7.5126912431011466</v>
          </cell>
          <cell r="W33">
            <v>422778.20242314372</v>
          </cell>
          <cell r="X33">
            <v>7.6159720169314484</v>
          </cell>
          <cell r="Y33">
            <v>404560.30783892015</v>
          </cell>
          <cell r="Z33">
            <v>7.4899067721572319</v>
          </cell>
          <cell r="AA33">
            <v>18217.894584223592</v>
          </cell>
          <cell r="AB33">
            <v>10.177426855184107</v>
          </cell>
          <cell r="AC33">
            <v>52499.257676435947</v>
          </cell>
          <cell r="AD33">
            <v>7.3996802526320336</v>
          </cell>
          <cell r="AE33">
            <v>150124.0683559711</v>
          </cell>
          <cell r="AF33">
            <v>7.208858635104729</v>
          </cell>
        </row>
        <row r="34">
          <cell r="C34">
            <v>102660.5920581195</v>
          </cell>
          <cell r="D34">
            <v>8.4730032501344557</v>
          </cell>
          <cell r="E34">
            <v>98177.028070889879</v>
          </cell>
          <cell r="F34">
            <v>8.482325477567688</v>
          </cell>
          <cell r="G34">
            <v>4483.5639872297443</v>
          </cell>
          <cell r="H34">
            <v>8.2774493916899594</v>
          </cell>
          <cell r="I34">
            <v>8693.5225290379822</v>
          </cell>
          <cell r="J34">
            <v>7.1398240858405559</v>
          </cell>
          <cell r="K34">
            <v>33630.222277489345</v>
          </cell>
          <cell r="L34">
            <v>7.168448272927102</v>
          </cell>
          <cell r="M34">
            <v>91922.988336689144</v>
          </cell>
          <cell r="N34">
            <v>8.0980400026098973</v>
          </cell>
          <cell r="O34">
            <v>87439.424349459441</v>
          </cell>
          <cell r="P34">
            <v>8.0884083694292102</v>
          </cell>
          <cell r="Q34">
            <v>4483.5639872297443</v>
          </cell>
          <cell r="R34">
            <v>8.2774493916899594</v>
          </cell>
          <cell r="S34">
            <v>7684.9187262933028</v>
          </cell>
          <cell r="T34">
            <v>6.725642565218604</v>
          </cell>
          <cell r="U34">
            <v>31694.435741952271</v>
          </cell>
          <cell r="V34">
            <v>6.9258214760747689</v>
          </cell>
          <cell r="W34">
            <v>10737.603721430742</v>
          </cell>
          <cell r="X34">
            <v>11.604599265775844</v>
          </cell>
          <cell r="Y34">
            <v>10737.603721430742</v>
          </cell>
          <cell r="Z34">
            <v>11.604599265775844</v>
          </cell>
          <cell r="AA34">
            <v>0</v>
          </cell>
          <cell r="AB34" t="str">
            <v>.</v>
          </cell>
          <cell r="AC34">
            <v>1008.6038027446797</v>
          </cell>
          <cell r="AD34">
            <v>10.185974960172439</v>
          </cell>
          <cell r="AE34">
            <v>1935.7865355370623</v>
          </cell>
          <cell r="AF34">
            <v>10.879676429366066</v>
          </cell>
        </row>
        <row r="35">
          <cell r="C35">
            <v>108423.63702196261</v>
          </cell>
          <cell r="D35">
            <v>11.091337685877036</v>
          </cell>
          <cell r="E35">
            <v>100687.36783757522</v>
          </cell>
          <cell r="F35">
            <v>11.152646258046149</v>
          </cell>
          <cell r="G35">
            <v>7736.26918438751</v>
          </cell>
          <cell r="H35">
            <v>10.285549168970949</v>
          </cell>
          <cell r="I35">
            <v>7600.3788978372859</v>
          </cell>
          <cell r="J35">
            <v>10.726667538457779</v>
          </cell>
          <cell r="K35">
            <v>21717.232442720455</v>
          </cell>
          <cell r="L35">
            <v>8.6804870039465118</v>
          </cell>
          <cell r="M35">
            <v>67936.599917705244</v>
          </cell>
          <cell r="N35">
            <v>10.120110246368764</v>
          </cell>
          <cell r="O35">
            <v>64012.382820791143</v>
          </cell>
          <cell r="P35">
            <v>10.090704468043581</v>
          </cell>
          <cell r="Q35">
            <v>3924.2170969141189</v>
          </cell>
          <cell r="R35">
            <v>10.626707680688581</v>
          </cell>
          <cell r="S35">
            <v>5645.5033976139002</v>
          </cell>
          <cell r="T35">
            <v>9.8782609649011501</v>
          </cell>
          <cell r="U35">
            <v>16821.91554440459</v>
          </cell>
          <cell r="V35">
            <v>8.084510786512503</v>
          </cell>
          <cell r="W35">
            <v>40487.037104258139</v>
          </cell>
          <cell r="X35">
            <v>12.643624977557417</v>
          </cell>
          <cell r="Y35">
            <v>36674.985016784689</v>
          </cell>
          <cell r="Z35">
            <v>12.927215853059998</v>
          </cell>
          <cell r="AA35">
            <v>3812.0520874733916</v>
          </cell>
          <cell r="AB35">
            <v>9.9740409006686068</v>
          </cell>
          <cell r="AC35">
            <v>1954.8755002233866</v>
          </cell>
          <cell r="AD35">
            <v>13.176788885328499</v>
          </cell>
          <cell r="AE35">
            <v>4895.3168983158421</v>
          </cell>
          <cell r="AF35">
            <v>10.541323823835793</v>
          </cell>
        </row>
        <row r="36">
          <cell r="C36">
            <v>512176.38776778843</v>
          </cell>
          <cell r="D36">
            <v>10.025832017180372</v>
          </cell>
          <cell r="E36">
            <v>487968.18237123912</v>
          </cell>
          <cell r="F36">
            <v>10.02272000150451</v>
          </cell>
          <cell r="G36">
            <v>24208.20539654942</v>
          </cell>
          <cell r="H36">
            <v>10.089522185002322</v>
          </cell>
          <cell r="I36">
            <v>71578.823935651279</v>
          </cell>
          <cell r="J36">
            <v>9.5796814089612727</v>
          </cell>
          <cell r="K36">
            <v>126468.25544696601</v>
          </cell>
          <cell r="L36">
            <v>7.1206117151566275</v>
          </cell>
          <cell r="M36">
            <v>168951.98839385802</v>
          </cell>
          <cell r="N36">
            <v>10.442910187946579</v>
          </cell>
          <cell r="O36">
            <v>163133.74138856755</v>
          </cell>
          <cell r="P36">
            <v>10.40074881533884</v>
          </cell>
          <cell r="Q36">
            <v>5818.247005290822</v>
          </cell>
          <cell r="R36">
            <v>11.587439263151476</v>
          </cell>
          <cell r="S36">
            <v>16051.971406312552</v>
          </cell>
          <cell r="T36">
            <v>10.325612211725568</v>
          </cell>
          <cell r="U36">
            <v>31859.415132292685</v>
          </cell>
          <cell r="V36">
            <v>6.7401861155691973</v>
          </cell>
          <cell r="W36">
            <v>343224.39937393705</v>
          </cell>
          <cell r="X36">
            <v>9.8157493051653173</v>
          </cell>
          <cell r="Y36">
            <v>324834.4409826785</v>
          </cell>
          <cell r="Z36">
            <v>9.8289663922522212</v>
          </cell>
          <cell r="AA36">
            <v>18389.958391258577</v>
          </cell>
          <cell r="AB36">
            <v>9.575546843629791</v>
          </cell>
          <cell r="AC36">
            <v>55526.852529338459</v>
          </cell>
          <cell r="AD36">
            <v>9.3735441228637999</v>
          </cell>
          <cell r="AE36">
            <v>94608.840314673682</v>
          </cell>
          <cell r="AF36">
            <v>7.2431145883794663</v>
          </cell>
        </row>
        <row r="37">
          <cell r="C37">
            <v>3246.1925220291014</v>
          </cell>
          <cell r="D37">
            <v>9.3989816501588148</v>
          </cell>
          <cell r="E37">
            <v>2623.6235995860638</v>
          </cell>
          <cell r="F37">
            <v>8.8685090827809177</v>
          </cell>
          <cell r="G37">
            <v>622.56892244303799</v>
          </cell>
          <cell r="H37">
            <v>11.634493730081171</v>
          </cell>
          <cell r="I37">
            <v>267.01328480576797</v>
          </cell>
          <cell r="J37">
            <v>1</v>
          </cell>
          <cell r="K37">
            <v>434.47651802972797</v>
          </cell>
          <cell r="L37">
            <v>6</v>
          </cell>
          <cell r="M37">
            <v>1185.23034889263</v>
          </cell>
          <cell r="N37">
            <v>8.9596446744095868</v>
          </cell>
          <cell r="O37">
            <v>562.661426449592</v>
          </cell>
          <cell r="P37">
            <v>6</v>
          </cell>
          <cell r="Q37">
            <v>622.56892244303799</v>
          </cell>
          <cell r="R37">
            <v>11.634493730081171</v>
          </cell>
          <cell r="S37">
            <v>0</v>
          </cell>
          <cell r="T37" t="str">
            <v>.</v>
          </cell>
          <cell r="U37">
            <v>267.01328480576797</v>
          </cell>
          <cell r="V37">
            <v>6</v>
          </cell>
          <cell r="W37">
            <v>2060.9621731364723</v>
          </cell>
          <cell r="X37">
            <v>9.6516381636241935</v>
          </cell>
          <cell r="Y37">
            <v>2060.9621731364723</v>
          </cell>
          <cell r="Z37">
            <v>9.6516381636241935</v>
          </cell>
          <cell r="AA37">
            <v>0</v>
          </cell>
          <cell r="AB37" t="str">
            <v>.</v>
          </cell>
          <cell r="AC37">
            <v>267.01328480576797</v>
          </cell>
          <cell r="AD37">
            <v>1</v>
          </cell>
          <cell r="AE37">
            <v>167.46323322396</v>
          </cell>
          <cell r="AF37">
            <v>6</v>
          </cell>
        </row>
        <row r="38">
          <cell r="C38">
            <v>34533.680201979325</v>
          </cell>
          <cell r="D38">
            <v>11.263480619804735</v>
          </cell>
          <cell r="E38">
            <v>0</v>
          </cell>
          <cell r="F38" t="str">
            <v>.</v>
          </cell>
          <cell r="G38">
            <v>34533.680201979325</v>
          </cell>
          <cell r="H38">
            <v>11.263480619804735</v>
          </cell>
          <cell r="I38">
            <v>0</v>
          </cell>
          <cell r="J38" t="str">
            <v>.</v>
          </cell>
          <cell r="K38">
            <v>0</v>
          </cell>
          <cell r="L38" t="str">
            <v>.</v>
          </cell>
          <cell r="M38">
            <v>14730.149667048776</v>
          </cell>
          <cell r="N38">
            <v>11.290252639814501</v>
          </cell>
          <cell r="O38">
            <v>0</v>
          </cell>
          <cell r="P38" t="str">
            <v>.</v>
          </cell>
          <cell r="Q38">
            <v>14730.149667048776</v>
          </cell>
          <cell r="R38">
            <v>11.290252639814501</v>
          </cell>
          <cell r="S38">
            <v>0</v>
          </cell>
          <cell r="T38" t="str">
            <v>.</v>
          </cell>
          <cell r="U38">
            <v>0</v>
          </cell>
          <cell r="V38" t="str">
            <v>.</v>
          </cell>
          <cell r="W38">
            <v>19803.530534930494</v>
          </cell>
          <cell r="X38">
            <v>11.243567207853394</v>
          </cell>
          <cell r="Y38">
            <v>0</v>
          </cell>
          <cell r="Z38" t="str">
            <v>.</v>
          </cell>
          <cell r="AA38">
            <v>19803.530534930494</v>
          </cell>
          <cell r="AB38">
            <v>11.243567207853394</v>
          </cell>
          <cell r="AC38">
            <v>0</v>
          </cell>
          <cell r="AD38" t="str">
            <v>.</v>
          </cell>
          <cell r="AE38">
            <v>0</v>
          </cell>
          <cell r="AF38" t="str">
            <v>.</v>
          </cell>
        </row>
        <row r="40">
          <cell r="C40">
            <v>278775.85739012924</v>
          </cell>
          <cell r="D40">
            <v>13.113203409535931</v>
          </cell>
          <cell r="E40">
            <v>263868.3802455113</v>
          </cell>
          <cell r="F40">
            <v>13.129652668743793</v>
          </cell>
          <cell r="G40">
            <v>14907.477144617771</v>
          </cell>
          <cell r="H40">
            <v>12.82432344186277</v>
          </cell>
          <cell r="I40">
            <v>35718.027212041001</v>
          </cell>
          <cell r="J40">
            <v>12.429830878686015</v>
          </cell>
          <cell r="K40">
            <v>19161.023971116323</v>
          </cell>
          <cell r="L40">
            <v>11.46210601492121</v>
          </cell>
          <cell r="M40">
            <v>124941.6150525705</v>
          </cell>
          <cell r="N40">
            <v>13.074712406471573</v>
          </cell>
          <cell r="O40">
            <v>118407.44206712516</v>
          </cell>
          <cell r="P40">
            <v>13.068907825615383</v>
          </cell>
          <cell r="Q40">
            <v>6534.1729854454752</v>
          </cell>
          <cell r="R40">
            <v>13.179399046438919</v>
          </cell>
          <cell r="S40">
            <v>11449.128986515429</v>
          </cell>
          <cell r="T40">
            <v>12.12331379964291</v>
          </cell>
          <cell r="U40">
            <v>10990.037791258903</v>
          </cell>
          <cell r="V40">
            <v>11.023115891375056</v>
          </cell>
          <cell r="W40">
            <v>153834.2423375567</v>
          </cell>
          <cell r="X40">
            <v>13.144631387405623</v>
          </cell>
          <cell r="Y40">
            <v>145460.93817838479</v>
          </cell>
          <cell r="Z40">
            <v>13.179378654531101</v>
          </cell>
          <cell r="AA40">
            <v>8373.3041591723013</v>
          </cell>
          <cell r="AB40">
            <v>12.547237433865476</v>
          </cell>
          <cell r="AC40">
            <v>24268.898225525547</v>
          </cell>
          <cell r="AD40">
            <v>12.576042460951413</v>
          </cell>
          <cell r="AE40">
            <v>8170.9861798574111</v>
          </cell>
          <cell r="AF40">
            <v>12.04355398677448</v>
          </cell>
        </row>
        <row r="41">
          <cell r="C41">
            <v>123354.6442818131</v>
          </cell>
          <cell r="D41">
            <v>12.001937360708546</v>
          </cell>
          <cell r="E41">
            <v>117142.67297793941</v>
          </cell>
          <cell r="F41">
            <v>11.967280583851247</v>
          </cell>
          <cell r="G41">
            <v>6211.9713038738109</v>
          </cell>
          <cell r="H41">
            <v>12.657113900479876</v>
          </cell>
          <cell r="I41">
            <v>7398.4581097471346</v>
          </cell>
          <cell r="J41">
            <v>10.494897660787988</v>
          </cell>
          <cell r="K41">
            <v>27473.917551533181</v>
          </cell>
          <cell r="L41">
            <v>9.6802080831002755</v>
          </cell>
          <cell r="M41">
            <v>81897.584394831938</v>
          </cell>
          <cell r="N41">
            <v>11.411063861451558</v>
          </cell>
          <cell r="O41">
            <v>78732.738910607179</v>
          </cell>
          <cell r="P41">
            <v>11.391563751445995</v>
          </cell>
          <cell r="Q41">
            <v>3164.845484224762</v>
          </cell>
          <cell r="R41">
            <v>11.914683005496009</v>
          </cell>
          <cell r="S41">
            <v>4434.1776972924627</v>
          </cell>
          <cell r="T41">
            <v>8.7201898777286377</v>
          </cell>
          <cell r="U41">
            <v>18530.937901828493</v>
          </cell>
          <cell r="V41">
            <v>8.9929556804389552</v>
          </cell>
          <cell r="W41">
            <v>41457.059886982279</v>
          </cell>
          <cell r="X41">
            <v>13.133474319922264</v>
          </cell>
          <cell r="Y41">
            <v>38409.934067333168</v>
          </cell>
          <cell r="Z41">
            <v>13.114833390587325</v>
          </cell>
          <cell r="AA41">
            <v>3047.1258196490489</v>
          </cell>
          <cell r="AB41">
            <v>13.36316946912571</v>
          </cell>
          <cell r="AC41">
            <v>2964.2804124546697</v>
          </cell>
          <cell r="AD41">
            <v>12.989769294745187</v>
          </cell>
          <cell r="AE41">
            <v>8942.9796497046591</v>
          </cell>
          <cell r="AF41">
            <v>10.972107371611868</v>
          </cell>
        </row>
        <row r="42">
          <cell r="C42">
            <v>102002.4652686616</v>
          </cell>
          <cell r="D42">
            <v>11.625633594252628</v>
          </cell>
          <cell r="E42">
            <v>94389.183932911837</v>
          </cell>
          <cell r="F42">
            <v>11.606350272571921</v>
          </cell>
          <cell r="G42">
            <v>7613.2813357499008</v>
          </cell>
          <cell r="H42">
            <v>11.860987410830852</v>
          </cell>
          <cell r="I42">
            <v>4232.4487959807011</v>
          </cell>
          <cell r="J42">
            <v>9.6729098138550178</v>
          </cell>
          <cell r="K42">
            <v>21688.185981812458</v>
          </cell>
          <cell r="L42">
            <v>10.559490792209036</v>
          </cell>
          <cell r="M42">
            <v>31477.195927238179</v>
          </cell>
          <cell r="N42">
            <v>10.508571436333963</v>
          </cell>
          <cell r="O42">
            <v>30113.538448728767</v>
          </cell>
          <cell r="P42">
            <v>10.511448748385725</v>
          </cell>
          <cell r="Q42">
            <v>1363.6574785094037</v>
          </cell>
          <cell r="R42">
            <v>10.446655423001751</v>
          </cell>
          <cell r="S42">
            <v>1444.040303831222</v>
          </cell>
          <cell r="T42">
            <v>7.4182260675497158</v>
          </cell>
          <cell r="U42">
            <v>7368.2824411373776</v>
          </cell>
          <cell r="V42">
            <v>8.8283949806706055</v>
          </cell>
          <cell r="W42">
            <v>70525.269341424151</v>
          </cell>
          <cell r="X42">
            <v>12.116891098501359</v>
          </cell>
          <cell r="Y42">
            <v>64275.64548418366</v>
          </cell>
          <cell r="Z42">
            <v>12.111710511479782</v>
          </cell>
          <cell r="AA42">
            <v>6249.6238572404982</v>
          </cell>
          <cell r="AB42">
            <v>12.169592286316881</v>
          </cell>
          <cell r="AC42">
            <v>2788.4084921494787</v>
          </cell>
          <cell r="AD42">
            <v>10.840548705798076</v>
          </cell>
          <cell r="AE42">
            <v>14319.903540675063</v>
          </cell>
          <cell r="AF42">
            <v>11.42997905597821</v>
          </cell>
        </row>
        <row r="43">
          <cell r="C43">
            <v>501981.92940350773</v>
          </cell>
          <cell r="D43">
            <v>7.5421450933016354</v>
          </cell>
          <cell r="E43">
            <v>483337.41138589632</v>
          </cell>
          <cell r="F43">
            <v>7.4522166312907574</v>
          </cell>
          <cell r="G43">
            <v>18644.518017614108</v>
          </cell>
          <cell r="H43">
            <v>9.6631132728701079</v>
          </cell>
          <cell r="I43">
            <v>52016.641606482634</v>
          </cell>
          <cell r="J43">
            <v>7.1273957619407655</v>
          </cell>
          <cell r="K43">
            <v>168442.49719644943</v>
          </cell>
          <cell r="L43">
            <v>7.1132413542718584</v>
          </cell>
          <cell r="M43">
            <v>188434.17365003497</v>
          </cell>
          <cell r="N43">
            <v>7.8825411264259246</v>
          </cell>
          <cell r="O43">
            <v>181626.89537359183</v>
          </cell>
          <cell r="P43">
            <v>7.8468289162952756</v>
          </cell>
          <cell r="Q43">
            <v>6807.2782764428603</v>
          </cell>
          <cell r="R43">
            <v>8.752753468485226</v>
          </cell>
          <cell r="S43">
            <v>14581.798495832472</v>
          </cell>
          <cell r="T43">
            <v>7.329742194677821</v>
          </cell>
          <cell r="U43">
            <v>60071.684930509444</v>
          </cell>
          <cell r="V43">
            <v>7.2202914786521557</v>
          </cell>
          <cell r="W43">
            <v>313547.75575347955</v>
          </cell>
          <cell r="X43">
            <v>7.3363986573406068</v>
          </cell>
          <cell r="Y43">
            <v>301710.51601230819</v>
          </cell>
          <cell r="Z43">
            <v>7.2131993509961649</v>
          </cell>
          <cell r="AA43">
            <v>11837.239741171245</v>
          </cell>
          <cell r="AB43">
            <v>10.186636717156009</v>
          </cell>
          <cell r="AC43">
            <v>37434.843110650087</v>
          </cell>
          <cell r="AD43">
            <v>7.0447280444564946</v>
          </cell>
          <cell r="AE43">
            <v>108370.81226594292</v>
          </cell>
          <cell r="AF43">
            <v>7.0549468969115718</v>
          </cell>
        </row>
        <row r="44">
          <cell r="C44">
            <v>1154685.5740759175</v>
          </cell>
          <cell r="D44">
            <v>5.1309129869346988</v>
          </cell>
          <cell r="E44">
            <v>1147777.0286412109</v>
          </cell>
          <cell r="F44">
            <v>5.1195750236008974</v>
          </cell>
          <cell r="G44">
            <v>6908.545434708426</v>
          </cell>
          <cell r="H44">
            <v>6.8013665748864085</v>
          </cell>
          <cell r="I44">
            <v>100386.70240960781</v>
          </cell>
          <cell r="J44">
            <v>5.416709781002325</v>
          </cell>
          <cell r="K44">
            <v>484556.26690355345</v>
          </cell>
          <cell r="L44">
            <v>4.774378720756701</v>
          </cell>
          <cell r="M44">
            <v>1050188.6829442619</v>
          </cell>
          <cell r="N44">
            <v>5.1375426547801695</v>
          </cell>
          <cell r="O44">
            <v>1045049.680451612</v>
          </cell>
          <cell r="P44">
            <v>5.127381175670191</v>
          </cell>
          <cell r="Q44">
            <v>5139.0024926498563</v>
          </cell>
          <cell r="R44">
            <v>7.0627276201367204</v>
          </cell>
          <cell r="S44">
            <v>84398.747324816184</v>
          </cell>
          <cell r="T44">
            <v>5.4788421924622153</v>
          </cell>
          <cell r="U44">
            <v>467683.23788702261</v>
          </cell>
          <cell r="V44">
            <v>4.7708263779688833</v>
          </cell>
          <cell r="W44">
            <v>104496.89113168535</v>
          </cell>
          <cell r="X44">
            <v>5.058652500267498</v>
          </cell>
          <cell r="Y44">
            <v>102727.34818962676</v>
          </cell>
          <cell r="Z44">
            <v>5.0329461356266503</v>
          </cell>
          <cell r="AA44">
            <v>1769.5429420585679</v>
          </cell>
          <cell r="AB44">
            <v>6.1508939277252814</v>
          </cell>
          <cell r="AC44">
            <v>15987.955084791591</v>
          </cell>
          <cell r="AD44">
            <v>5.0611852188209117</v>
          </cell>
          <cell r="AE44">
            <v>16873.029016531458</v>
          </cell>
          <cell r="AF44">
            <v>4.8861177260465389</v>
          </cell>
        </row>
        <row r="45">
          <cell r="C45">
            <v>74491.588154492754</v>
          </cell>
          <cell r="D45">
            <v>7.2486312809722131</v>
          </cell>
          <cell r="E45">
            <v>70785.95455202258</v>
          </cell>
          <cell r="F45">
            <v>7.2950234316885183</v>
          </cell>
          <cell r="G45">
            <v>3705.6336024701527</v>
          </cell>
          <cell r="H45">
            <v>6.2982077606592606</v>
          </cell>
          <cell r="I45">
            <v>5769.6033873362621</v>
          </cell>
          <cell r="J45">
            <v>6.7917632559645256</v>
          </cell>
          <cell r="K45">
            <v>25891.279042897146</v>
          </cell>
          <cell r="L45">
            <v>7.0851591261881399</v>
          </cell>
          <cell r="M45">
            <v>72711.730197535551</v>
          </cell>
          <cell r="N45">
            <v>7.2151606664932979</v>
          </cell>
          <cell r="O45">
            <v>69233.649439674919</v>
          </cell>
          <cell r="P45">
            <v>7.2567645256095199</v>
          </cell>
          <cell r="Q45">
            <v>3478.0807578606136</v>
          </cell>
          <cell r="R45">
            <v>6.3204431155015612</v>
          </cell>
          <cell r="S45">
            <v>5542.0505427267226</v>
          </cell>
          <cell r="T45">
            <v>6.6189759032485895</v>
          </cell>
          <cell r="U45">
            <v>25328.617616447551</v>
          </cell>
          <cell r="V45">
            <v>7.0770000274140923</v>
          </cell>
          <cell r="W45">
            <v>1779.8579569572089</v>
          </cell>
          <cell r="X45">
            <v>8.5402276757403559</v>
          </cell>
          <cell r="Y45">
            <v>1552.3051123476698</v>
          </cell>
          <cell r="Z45">
            <v>8.9126003677921037</v>
          </cell>
          <cell r="AA45">
            <v>227.55284460953899</v>
          </cell>
          <cell r="AB45">
            <v>6</v>
          </cell>
          <cell r="AC45">
            <v>227.55284460953899</v>
          </cell>
          <cell r="AD45">
            <v>11</v>
          </cell>
          <cell r="AE45">
            <v>562.661426449592</v>
          </cell>
          <cell r="AF45">
            <v>7.4236622891885196</v>
          </cell>
        </row>
        <row r="46">
          <cell r="C46">
            <v>450547.03805484402</v>
          </cell>
          <cell r="D46">
            <v>7.0429758430670182</v>
          </cell>
          <cell r="E46">
            <v>428098.9250169174</v>
          </cell>
          <cell r="F46">
            <v>7.0717113751305423</v>
          </cell>
          <cell r="G46">
            <v>22448.113037929201</v>
          </cell>
          <cell r="H46">
            <v>6.4904515704694656</v>
          </cell>
          <cell r="I46">
            <v>37979.374660736627</v>
          </cell>
          <cell r="J46">
            <v>7.2467347300003455</v>
          </cell>
          <cell r="K46">
            <v>180959.19995408732</v>
          </cell>
          <cell r="L46">
            <v>6.6801436609384215</v>
          </cell>
          <cell r="M46">
            <v>372695.80300486099</v>
          </cell>
          <cell r="N46">
            <v>6.9908831879079809</v>
          </cell>
          <cell r="O46">
            <v>354676.69867294258</v>
          </cell>
          <cell r="P46">
            <v>7.0280872555265779</v>
          </cell>
          <cell r="Q46">
            <v>18019.104331918435</v>
          </cell>
          <cell r="R46">
            <v>6.2380659785661834</v>
          </cell>
          <cell r="S46">
            <v>31897.444184725402</v>
          </cell>
          <cell r="T46">
            <v>7.2596669971672982</v>
          </cell>
          <cell r="U46">
            <v>167844.95432922023</v>
          </cell>
          <cell r="V46">
            <v>6.6197267719674588</v>
          </cell>
          <cell r="W46">
            <v>77851.235049988289</v>
          </cell>
          <cell r="X46">
            <v>7.2894770453572075</v>
          </cell>
          <cell r="Y46">
            <v>73422.226343977527</v>
          </cell>
          <cell r="Z46">
            <v>7.2810920754000596</v>
          </cell>
          <cell r="AA46">
            <v>4429.0087060107453</v>
          </cell>
          <cell r="AB46">
            <v>7.4196199568922703</v>
          </cell>
          <cell r="AC46">
            <v>6081.9304760112072</v>
          </cell>
          <cell r="AD46">
            <v>7.1807452903550235</v>
          </cell>
          <cell r="AE46">
            <v>13114.245624867679</v>
          </cell>
          <cell r="AF46">
            <v>7.4634088833337273</v>
          </cell>
        </row>
        <row r="47">
          <cell r="C47">
            <v>150071.8313926291</v>
          </cell>
          <cell r="D47">
            <v>6.2600759658246394</v>
          </cell>
          <cell r="E47">
            <v>148215.44020055194</v>
          </cell>
          <cell r="F47">
            <v>6.2382719476869601</v>
          </cell>
          <cell r="G47">
            <v>1856.3911920772994</v>
          </cell>
          <cell r="H47">
            <v>7.7432907563678137</v>
          </cell>
          <cell r="I47">
            <v>24754.906421352021</v>
          </cell>
          <cell r="J47">
            <v>6.7762320996865215</v>
          </cell>
          <cell r="K47">
            <v>50347.475792072051</v>
          </cell>
          <cell r="L47">
            <v>5.5885851617031319</v>
          </cell>
          <cell r="M47">
            <v>39842.060638966679</v>
          </cell>
          <cell r="N47">
            <v>6.6040310290030702</v>
          </cell>
          <cell r="O47">
            <v>38775.883717948513</v>
          </cell>
          <cell r="P47">
            <v>6.5392753747495016</v>
          </cell>
          <cell r="Q47">
            <v>1066.1769210181685</v>
          </cell>
          <cell r="R47">
            <v>8.6941927836233148</v>
          </cell>
          <cell r="S47">
            <v>4490.6566340997015</v>
          </cell>
          <cell r="T47">
            <v>7.1668938555873023</v>
          </cell>
          <cell r="U47">
            <v>16235.557544809422</v>
          </cell>
          <cell r="V47">
            <v>5.8097912324672789</v>
          </cell>
          <cell r="W47">
            <v>110229.77075366405</v>
          </cell>
          <cell r="X47">
            <v>6.1283702335931913</v>
          </cell>
          <cell r="Y47">
            <v>109439.55648260492</v>
          </cell>
          <cell r="Z47">
            <v>6.1255149814693697</v>
          </cell>
          <cell r="AA47">
            <v>790.21427105913097</v>
          </cell>
          <cell r="AB47">
            <v>6.4603098830277776</v>
          </cell>
          <cell r="AC47">
            <v>20264.249787252294</v>
          </cell>
          <cell r="AD47">
            <v>6.6947147518951793</v>
          </cell>
          <cell r="AE47">
            <v>34111.918247262569</v>
          </cell>
          <cell r="AF47">
            <v>5.478514045527227</v>
          </cell>
        </row>
        <row r="48">
          <cell r="C48">
            <v>71129.735466370679</v>
          </cell>
          <cell r="D48">
            <v>7.3694203119661186</v>
          </cell>
          <cell r="E48">
            <v>65268.449095543263</v>
          </cell>
          <cell r="F48">
            <v>7.3668198313365805</v>
          </cell>
          <cell r="G48">
            <v>5861.286370827369</v>
          </cell>
          <cell r="H48">
            <v>7.3947642491160632</v>
          </cell>
          <cell r="I48">
            <v>5371.2557061297566</v>
          </cell>
          <cell r="J48">
            <v>6.1567505219247405</v>
          </cell>
          <cell r="K48">
            <v>23997.989129085814</v>
          </cell>
          <cell r="L48">
            <v>7.2026156988103711</v>
          </cell>
          <cell r="M48">
            <v>53922.493701222498</v>
          </cell>
          <cell r="N48">
            <v>7.3483163654461183</v>
          </cell>
          <cell r="O48">
            <v>49799.066611252478</v>
          </cell>
          <cell r="P48">
            <v>7.2729379689042704</v>
          </cell>
          <cell r="Q48">
            <v>4123.4270899700095</v>
          </cell>
          <cell r="R48">
            <v>8.1561662471411474</v>
          </cell>
          <cell r="S48">
            <v>3267.6261777581299</v>
          </cell>
          <cell r="T48">
            <v>5.7509998896984058</v>
          </cell>
          <cell r="U48">
            <v>19738.565785692012</v>
          </cell>
          <cell r="V48">
            <v>7.0087600381976216</v>
          </cell>
          <cell r="W48">
            <v>17207.241765147988</v>
          </cell>
          <cell r="X48">
            <v>7.4389287756979865</v>
          </cell>
          <cell r="Y48">
            <v>15469.382484290631</v>
          </cell>
          <cell r="Z48">
            <v>7.6876504092099118</v>
          </cell>
          <cell r="AA48">
            <v>1737.8592808573567</v>
          </cell>
          <cell r="AB48">
            <v>5.588182059409057</v>
          </cell>
          <cell r="AC48">
            <v>2103.6295283716249</v>
          </cell>
          <cell r="AD48">
            <v>6.9036107644779161</v>
          </cell>
          <cell r="AE48">
            <v>4259.4233433937789</v>
          </cell>
          <cell r="AF48">
            <v>8.0031511688696266</v>
          </cell>
        </row>
        <row r="49">
          <cell r="C49">
            <v>396724.03946379095</v>
          </cell>
          <cell r="D49">
            <v>6.4901143813021047</v>
          </cell>
          <cell r="E49">
            <v>377773.4922411819</v>
          </cell>
          <cell r="F49">
            <v>6.4697829283998116</v>
          </cell>
          <cell r="G49">
            <v>18950.54722260921</v>
          </cell>
          <cell r="H49">
            <v>6.8986201669746814</v>
          </cell>
          <cell r="I49">
            <v>55712.002575315892</v>
          </cell>
          <cell r="J49">
            <v>6.9550638633487969</v>
          </cell>
          <cell r="K49">
            <v>156754.47941579923</v>
          </cell>
          <cell r="L49">
            <v>6.1412467479677817</v>
          </cell>
          <cell r="M49">
            <v>122986.87178241108</v>
          </cell>
          <cell r="N49">
            <v>6.360656088074732</v>
          </cell>
          <cell r="O49">
            <v>118088.57454814586</v>
          </cell>
          <cell r="P49">
            <v>6.3344093957969925</v>
          </cell>
          <cell r="Q49">
            <v>4898.2972342653529</v>
          </cell>
          <cell r="R49">
            <v>6.9682235560976622</v>
          </cell>
          <cell r="S49">
            <v>8121.0673913876381</v>
          </cell>
          <cell r="T49">
            <v>7.043247019730317</v>
          </cell>
          <cell r="U49">
            <v>44686.166311324778</v>
          </cell>
          <cell r="V49">
            <v>5.389918730952731</v>
          </cell>
          <cell r="W49">
            <v>273737.1676813807</v>
          </cell>
          <cell r="X49">
            <v>6.5474833145978915</v>
          </cell>
          <cell r="Y49">
            <v>259684.9176930369</v>
          </cell>
          <cell r="Z49">
            <v>6.5303199992585448</v>
          </cell>
          <cell r="AA49">
            <v>14052.249988343847</v>
          </cell>
          <cell r="AB49">
            <v>6.8731098038258605</v>
          </cell>
          <cell r="AC49">
            <v>47590.935183928217</v>
          </cell>
          <cell r="AD49">
            <v>6.9427030937741048</v>
          </cell>
          <cell r="AE49">
            <v>112068.31310447643</v>
          </cell>
          <cell r="AF49">
            <v>6.4122758628964114</v>
          </cell>
        </row>
        <row r="50">
          <cell r="C50">
            <v>31620.319276413989</v>
          </cell>
          <cell r="D50">
            <v>7.8600466592327658</v>
          </cell>
          <cell r="E50">
            <v>29478.371406295075</v>
          </cell>
          <cell r="F50">
            <v>7.6922786086789365</v>
          </cell>
          <cell r="G50">
            <v>2141.9478701189068</v>
          </cell>
          <cell r="H50">
            <v>9.9755418393738697</v>
          </cell>
          <cell r="I50">
            <v>4629.7391161911628</v>
          </cell>
          <cell r="J50">
            <v>5.2692869116467236</v>
          </cell>
          <cell r="K50">
            <v>11702.490735652806</v>
          </cell>
          <cell r="L50">
            <v>7.1842454994649989</v>
          </cell>
          <cell r="M50">
            <v>29982.924594674223</v>
          </cell>
          <cell r="N50">
            <v>7.9006486026984426</v>
          </cell>
          <cell r="O50">
            <v>27840.976724555316</v>
          </cell>
          <cell r="P50">
            <v>7.7266297739303988</v>
          </cell>
          <cell r="Q50">
            <v>2141.9478701189068</v>
          </cell>
          <cell r="R50">
            <v>9.9755418393738697</v>
          </cell>
          <cell r="S50">
            <v>4095.7125465796262</v>
          </cell>
          <cell r="T50">
            <v>5.4999784480618796</v>
          </cell>
          <cell r="U50">
            <v>11375.767599072064</v>
          </cell>
          <cell r="V50">
            <v>7.1084180487157607</v>
          </cell>
          <cell r="W50">
            <v>1637.3946817397564</v>
          </cell>
          <cell r="X50">
            <v>7.095445643376709</v>
          </cell>
          <cell r="Y50">
            <v>1637.3946817397564</v>
          </cell>
          <cell r="Z50">
            <v>7.095445643376709</v>
          </cell>
          <cell r="AA50">
            <v>0</v>
          </cell>
          <cell r="AB50" t="str">
            <v>.</v>
          </cell>
          <cell r="AC50">
            <v>534.02656961153593</v>
          </cell>
          <cell r="AD50">
            <v>3.5</v>
          </cell>
          <cell r="AE50">
            <v>326.72313658074404</v>
          </cell>
          <cell r="AF50">
            <v>12</v>
          </cell>
        </row>
        <row r="51">
          <cell r="C51">
            <v>34533.680201979325</v>
          </cell>
          <cell r="D51">
            <v>11.263480619804735</v>
          </cell>
          <cell r="E51">
            <v>0</v>
          </cell>
          <cell r="F51" t="str">
            <v>.</v>
          </cell>
          <cell r="G51">
            <v>34533.680201979325</v>
          </cell>
          <cell r="H51">
            <v>11.263480619804735</v>
          </cell>
          <cell r="I51">
            <v>0</v>
          </cell>
          <cell r="J51" t="str">
            <v>.</v>
          </cell>
          <cell r="K51">
            <v>0</v>
          </cell>
          <cell r="L51" t="str">
            <v>.</v>
          </cell>
          <cell r="M51">
            <v>14730.149667048776</v>
          </cell>
          <cell r="N51">
            <v>11.290252639814501</v>
          </cell>
          <cell r="O51">
            <v>0</v>
          </cell>
          <cell r="P51" t="str">
            <v>.</v>
          </cell>
          <cell r="Q51">
            <v>14730.149667048776</v>
          </cell>
          <cell r="R51">
            <v>11.290252639814501</v>
          </cell>
          <cell r="S51">
            <v>0</v>
          </cell>
          <cell r="T51" t="str">
            <v>.</v>
          </cell>
          <cell r="U51">
            <v>0</v>
          </cell>
          <cell r="V51" t="str">
            <v>.</v>
          </cell>
          <cell r="W51">
            <v>19803.530534930494</v>
          </cell>
          <cell r="X51">
            <v>11.243567207853394</v>
          </cell>
          <cell r="Y51">
            <v>0</v>
          </cell>
          <cell r="Z51" t="str">
            <v>.</v>
          </cell>
          <cell r="AA51">
            <v>19803.530534930494</v>
          </cell>
          <cell r="AB51">
            <v>11.243567207853394</v>
          </cell>
          <cell r="AC51">
            <v>0</v>
          </cell>
          <cell r="AD51" t="str">
            <v>.</v>
          </cell>
          <cell r="AE51">
            <v>0</v>
          </cell>
          <cell r="AF51" t="str">
            <v>.</v>
          </cell>
        </row>
        <row r="61">
          <cell r="C61">
            <v>143783.3927345741</v>
          </cell>
          <cell r="D61">
            <v>9.5208984877131719</v>
          </cell>
          <cell r="E61">
            <v>333969.16000091337</v>
          </cell>
          <cell r="F61">
            <v>7.2942284547201526</v>
          </cell>
          <cell r="G61">
            <v>1170974.8056741145</v>
          </cell>
          <cell r="H61">
            <v>6.2009567175677214</v>
          </cell>
          <cell r="I61">
            <v>44129.841300081906</v>
          </cell>
          <cell r="J61">
            <v>7.8966451091556147</v>
          </cell>
          <cell r="K61">
            <v>161176.09339620758</v>
          </cell>
          <cell r="L61">
            <v>7.3079658521298558</v>
          </cell>
          <cell r="M61">
            <v>71466.140589472954</v>
          </cell>
          <cell r="N61">
            <v>8.959770689970405</v>
          </cell>
          <cell r="O61">
            <v>173722.45028556307</v>
          </cell>
          <cell r="P61">
            <v>6.7236773101597462</v>
          </cell>
          <cell r="Q61">
            <v>849853.81013837957</v>
          </cell>
          <cell r="R61">
            <v>5.8277811808522468</v>
          </cell>
          <cell r="S61">
            <v>14237.8029653268</v>
          </cell>
          <cell r="T61">
            <v>7.9764757782000162</v>
          </cell>
          <cell r="U61">
            <v>45668.210534642567</v>
          </cell>
          <cell r="V61">
            <v>7.7359563959923907</v>
          </cell>
          <cell r="W61">
            <v>72317.252145103063</v>
          </cell>
          <cell r="X61">
            <v>10.061796072354932</v>
          </cell>
          <cell r="Y61">
            <v>160246.70971535399</v>
          </cell>
          <cell r="Z61">
            <v>7.898597756176799</v>
          </cell>
          <cell r="AA61">
            <v>321120.99553573749</v>
          </cell>
          <cell r="AB61">
            <v>7.0938932664334517</v>
          </cell>
          <cell r="AC61">
            <v>29892.038334755034</v>
          </cell>
          <cell r="AD61">
            <v>7.8536438315694612</v>
          </cell>
          <cell r="AE61">
            <v>115507.88286156696</v>
          </cell>
          <cell r="AF61">
            <v>7.1295677544233715</v>
          </cell>
        </row>
        <row r="62">
          <cell r="C62">
            <v>44008.720147484848</v>
          </cell>
          <cell r="D62">
            <v>10.720480668756535</v>
          </cell>
          <cell r="E62">
            <v>55477.383515805697</v>
          </cell>
          <cell r="F62">
            <v>8.9714411247803074</v>
          </cell>
          <cell r="G62">
            <v>106585.75241510858</v>
          </cell>
          <cell r="H62">
            <v>7.742680695333946</v>
          </cell>
          <cell r="I62">
            <v>7577.5097254976472</v>
          </cell>
          <cell r="J62">
            <v>10.297029702970297</v>
          </cell>
          <cell r="K62">
            <v>28444.105576192338</v>
          </cell>
          <cell r="L62">
            <v>8.4239999999999995</v>
          </cell>
          <cell r="M62">
            <v>21503.743815601432</v>
          </cell>
          <cell r="N62">
            <v>10.040641711229945</v>
          </cell>
          <cell r="O62">
            <v>25827.247863182649</v>
          </cell>
          <cell r="P62">
            <v>8.954929577464787</v>
          </cell>
          <cell r="Q62">
            <v>64761.53957587498</v>
          </cell>
          <cell r="R62">
            <v>7.5751510574018139</v>
          </cell>
          <cell r="S62">
            <v>2844.4105576192378</v>
          </cell>
          <cell r="T62">
            <v>8.608695652173914</v>
          </cell>
          <cell r="U62">
            <v>12447.140600141785</v>
          </cell>
          <cell r="V62">
            <v>7.8104448742746611</v>
          </cell>
          <cell r="W62">
            <v>22504.976331883394</v>
          </cell>
          <cell r="X62">
            <v>11.369765066394281</v>
          </cell>
          <cell r="Y62">
            <v>29650.135652622896</v>
          </cell>
          <cell r="Z62">
            <v>8.9859620148637447</v>
          </cell>
          <cell r="AA62">
            <v>41824.212839233289</v>
          </cell>
          <cell r="AB62">
            <v>8.0000000000000018</v>
          </cell>
          <cell r="AC62">
            <v>4733.0991678784112</v>
          </cell>
          <cell r="AD62">
            <v>11.329787234042552</v>
          </cell>
          <cell r="AE62">
            <v>15996.964976050596</v>
          </cell>
          <cell r="AF62">
            <v>8.9457236842105292</v>
          </cell>
        </row>
        <row r="63">
          <cell r="C63">
            <v>12645.236326528653</v>
          </cell>
          <cell r="D63">
            <v>9.9391191709844549</v>
          </cell>
          <cell r="E63">
            <v>21770.828788872419</v>
          </cell>
          <cell r="F63">
            <v>8.9408560311284067</v>
          </cell>
          <cell r="G63">
            <v>71284.732742496359</v>
          </cell>
          <cell r="H63">
            <v>7.5375059722885815</v>
          </cell>
          <cell r="I63">
            <v>3822.2376805628155</v>
          </cell>
          <cell r="J63">
            <v>10.537500000000003</v>
          </cell>
          <cell r="K63">
            <v>11912.640771087441</v>
          </cell>
          <cell r="L63">
            <v>8.5696594427244595</v>
          </cell>
          <cell r="M63">
            <v>7357.8075350834188</v>
          </cell>
          <cell r="N63">
            <v>10.19090909090909</v>
          </cell>
          <cell r="O63">
            <v>9475.9642497286495</v>
          </cell>
          <cell r="P63">
            <v>9.1401515151515138</v>
          </cell>
          <cell r="Q63">
            <v>43493.87960673777</v>
          </cell>
          <cell r="R63">
            <v>7.4367088607594924</v>
          </cell>
          <cell r="S63">
            <v>1958.8968112884431</v>
          </cell>
          <cell r="T63">
            <v>10.894308943089431</v>
          </cell>
          <cell r="U63">
            <v>4650.389178018092</v>
          </cell>
          <cell r="V63">
            <v>9.162962962962963</v>
          </cell>
          <cell r="W63">
            <v>5287.4287914452279</v>
          </cell>
          <cell r="X63">
            <v>9.6054216867469879</v>
          </cell>
          <cell r="Y63">
            <v>12294.864539143729</v>
          </cell>
          <cell r="Z63">
            <v>8.8018494055482162</v>
          </cell>
          <cell r="AA63">
            <v>27790.853135758909</v>
          </cell>
          <cell r="AB63">
            <v>7.6911942098914334</v>
          </cell>
          <cell r="AC63">
            <v>1863.3408692743728</v>
          </cell>
          <cell r="AD63">
            <v>10.16239316239316</v>
          </cell>
          <cell r="AE63">
            <v>7262.2515930693489</v>
          </cell>
          <cell r="AF63">
            <v>8.1436170212765955</v>
          </cell>
        </row>
        <row r="64">
          <cell r="C64">
            <v>52364.306578851254</v>
          </cell>
          <cell r="D64">
            <v>9.4948148333349298</v>
          </cell>
          <cell r="E64">
            <v>80518.881052916229</v>
          </cell>
          <cell r="F64">
            <v>8.232057375991916</v>
          </cell>
          <cell r="G64">
            <v>282555.26831984945</v>
          </cell>
          <cell r="H64">
            <v>7.3450372149049112</v>
          </cell>
          <cell r="I64">
            <v>6696.2986254589568</v>
          </cell>
          <cell r="J64">
            <v>9.9940163625923333</v>
          </cell>
          <cell r="K64">
            <v>34654.16004210776</v>
          </cell>
          <cell r="L64">
            <v>8.7021706544846946</v>
          </cell>
          <cell r="M64">
            <v>25756.050967543812</v>
          </cell>
          <cell r="N64">
            <v>8.5829260748726224</v>
          </cell>
          <cell r="O64">
            <v>37488.216516073131</v>
          </cell>
          <cell r="P64">
            <v>7.5494329328305136</v>
          </cell>
          <cell r="Q64">
            <v>165784.2422720888</v>
          </cell>
          <cell r="R64">
            <v>7.1038655336042504</v>
          </cell>
          <cell r="S64">
            <v>2999.4754326001248</v>
          </cell>
          <cell r="T64">
            <v>7.4419641437074704</v>
          </cell>
          <cell r="U64">
            <v>12389.675697253042</v>
          </cell>
          <cell r="V64">
            <v>8.7362470400149626</v>
          </cell>
          <cell r="W64">
            <v>26608.255611307119</v>
          </cell>
          <cell r="X64">
            <v>10.321441854100023</v>
          </cell>
          <cell r="Y64">
            <v>43030.664536843156</v>
          </cell>
          <cell r="Z64">
            <v>8.8111480291887041</v>
          </cell>
          <cell r="AA64">
            <v>116771.02604775809</v>
          </cell>
          <cell r="AB64">
            <v>7.6688266192631218</v>
          </cell>
          <cell r="AC64">
            <v>3696.8231928588316</v>
          </cell>
          <cell r="AD64">
            <v>11.94905793214541</v>
          </cell>
          <cell r="AE64">
            <v>22264.484344854682</v>
          </cell>
          <cell r="AF64">
            <v>8.6834872195982094</v>
          </cell>
        </row>
        <row r="65">
          <cell r="C65">
            <v>34765.129681711056</v>
          </cell>
          <cell r="D65">
            <v>7.7879537953795408</v>
          </cell>
          <cell r="E65">
            <v>176202.06664332451</v>
          </cell>
          <cell r="F65">
            <v>6.0647394841613247</v>
          </cell>
          <cell r="G65">
            <v>710549.05219664425</v>
          </cell>
          <cell r="H65">
            <v>5.25076263107721</v>
          </cell>
          <cell r="I65">
            <v>26033.795268562408</v>
          </cell>
          <cell r="J65">
            <v>6.0874251497005991</v>
          </cell>
          <cell r="K65">
            <v>86165.187006821594</v>
          </cell>
          <cell r="L65">
            <v>6.2090568607422547</v>
          </cell>
          <cell r="M65">
            <v>16848.538271243946</v>
          </cell>
          <cell r="N65">
            <v>7.5245346869712346</v>
          </cell>
          <cell r="O65">
            <v>100931.02165658059</v>
          </cell>
          <cell r="P65">
            <v>5.5604128718882802</v>
          </cell>
          <cell r="Q65">
            <v>575814.14868363098</v>
          </cell>
          <cell r="R65">
            <v>5.0296869377473827</v>
          </cell>
          <cell r="S65">
            <v>6435.0201638190101</v>
          </cell>
          <cell r="T65">
            <v>7.0663900414937766</v>
          </cell>
          <cell r="U65">
            <v>16181.005059229527</v>
          </cell>
          <cell r="V65">
            <v>6.5631399317406141</v>
          </cell>
          <cell r="W65">
            <v>17916.591410467026</v>
          </cell>
          <cell r="X65">
            <v>8.0386473429951639</v>
          </cell>
          <cell r="Y65">
            <v>75271.04498674623</v>
          </cell>
          <cell r="Z65">
            <v>6.7337897704389862</v>
          </cell>
          <cell r="AA65">
            <v>134734.90351299068</v>
          </cell>
          <cell r="AB65">
            <v>6.1068276823037619</v>
          </cell>
          <cell r="AC65">
            <v>19598.77510474337</v>
          </cell>
          <cell r="AD65">
            <v>5.6902356902356939</v>
          </cell>
          <cell r="AE65">
            <v>69984.181947591991</v>
          </cell>
          <cell r="AF65">
            <v>6.1207996597192675</v>
          </cell>
        </row>
        <row r="67">
          <cell r="C67">
            <v>167.46323322396</v>
          </cell>
          <cell r="D67">
            <v>6</v>
          </cell>
          <cell r="E67">
            <v>854.44251137845754</v>
          </cell>
          <cell r="F67">
            <v>3.625</v>
          </cell>
          <cell r="G67">
            <v>1068.0531392230719</v>
          </cell>
          <cell r="H67">
            <v>4</v>
          </cell>
          <cell r="I67">
            <v>1142.3691213316124</v>
          </cell>
          <cell r="J67">
            <v>3.766263565935219</v>
          </cell>
          <cell r="K67">
            <v>1335.0664240288397</v>
          </cell>
          <cell r="L67">
            <v>2.6</v>
          </cell>
          <cell r="M67">
            <v>167.46323322396</v>
          </cell>
          <cell r="N67">
            <v>6</v>
          </cell>
          <cell r="O67">
            <v>587.42922657268946</v>
          </cell>
          <cell r="P67">
            <v>3</v>
          </cell>
          <cell r="Q67">
            <v>1068.0531392230719</v>
          </cell>
          <cell r="R67">
            <v>4</v>
          </cell>
          <cell r="S67">
            <v>341.3292669143085</v>
          </cell>
          <cell r="T67">
            <v>4</v>
          </cell>
          <cell r="U67">
            <v>534.02656961153593</v>
          </cell>
          <cell r="V67">
            <v>1.5</v>
          </cell>
          <cell r="W67">
            <v>0</v>
          </cell>
          <cell r="X67" t="str">
            <v>.</v>
          </cell>
          <cell r="Y67">
            <v>267.01328480576797</v>
          </cell>
          <cell r="Z67">
            <v>5</v>
          </cell>
          <cell r="AA67">
            <v>0</v>
          </cell>
          <cell r="AB67" t="str">
            <v>.</v>
          </cell>
          <cell r="AC67">
            <v>801.0398544173039</v>
          </cell>
          <cell r="AD67">
            <v>3.6666666666666665</v>
          </cell>
          <cell r="AE67">
            <v>801.0398544173039</v>
          </cell>
          <cell r="AF67">
            <v>3.3333333333333335</v>
          </cell>
        </row>
        <row r="68">
          <cell r="C68">
            <v>562.661426449592</v>
          </cell>
          <cell r="D68">
            <v>8</v>
          </cell>
          <cell r="E68">
            <v>10567.526665442409</v>
          </cell>
          <cell r="F68">
            <v>5.3680601382613577</v>
          </cell>
          <cell r="G68">
            <v>14072.534597508176</v>
          </cell>
          <cell r="H68">
            <v>5.6165612627890376</v>
          </cell>
          <cell r="I68">
            <v>2599.2176533139273</v>
          </cell>
          <cell r="J68">
            <v>5.6705917966882247</v>
          </cell>
          <cell r="K68">
            <v>10398.757972264837</v>
          </cell>
          <cell r="L68">
            <v>5.1612307674185063</v>
          </cell>
          <cell r="M68">
            <v>562.661426449592</v>
          </cell>
          <cell r="N68">
            <v>8</v>
          </cell>
          <cell r="O68">
            <v>8965.4469566078042</v>
          </cell>
          <cell r="P68">
            <v>5.2541892045676883</v>
          </cell>
          <cell r="Q68">
            <v>11054.850803787884</v>
          </cell>
          <cell r="R68">
            <v>5.6281790736850823</v>
          </cell>
          <cell r="S68">
            <v>1798.1777988966237</v>
          </cell>
          <cell r="T68">
            <v>5.3450397992965097</v>
          </cell>
          <cell r="U68">
            <v>4235.6866347106761</v>
          </cell>
          <cell r="V68">
            <v>5.0596578806827335</v>
          </cell>
          <cell r="W68">
            <v>0</v>
          </cell>
          <cell r="X68" t="str">
            <v>.</v>
          </cell>
          <cell r="Y68">
            <v>1602.0797088346076</v>
          </cell>
          <cell r="Z68">
            <v>6.25</v>
          </cell>
          <cell r="AA68">
            <v>3017.6837937202986</v>
          </cell>
          <cell r="AB68">
            <v>5.568846782121863</v>
          </cell>
          <cell r="AC68">
            <v>801.0398544173039</v>
          </cell>
          <cell r="AD68">
            <v>6.333333333333333</v>
          </cell>
          <cell r="AE68">
            <v>6163.0713375541627</v>
          </cell>
          <cell r="AF68">
            <v>5.2328432035030215</v>
          </cell>
        </row>
        <row r="69">
          <cell r="C69">
            <v>14927.779708536651</v>
          </cell>
          <cell r="D69">
            <v>8.9782303517408657</v>
          </cell>
          <cell r="E69">
            <v>40804.544181709738</v>
          </cell>
          <cell r="F69">
            <v>6.8292754681776282</v>
          </cell>
          <cell r="G69">
            <v>112417.41696055353</v>
          </cell>
          <cell r="H69">
            <v>6.3368447652848063</v>
          </cell>
          <cell r="I69">
            <v>5465.253204770821</v>
          </cell>
          <cell r="J69">
            <v>6.6308795583663276</v>
          </cell>
          <cell r="K69">
            <v>33783.549728469101</v>
          </cell>
          <cell r="L69">
            <v>6.9991401118558834</v>
          </cell>
          <cell r="M69">
            <v>7753.9646581324614</v>
          </cell>
          <cell r="N69">
            <v>7.7500483453731572</v>
          </cell>
          <cell r="O69">
            <v>29845.102296966932</v>
          </cell>
          <cell r="P69">
            <v>6.2587268354262173</v>
          </cell>
          <cell r="Q69">
            <v>88521.70224356791</v>
          </cell>
          <cell r="R69">
            <v>6.1994221574382333</v>
          </cell>
          <cell r="S69">
            <v>2354.9049517856633</v>
          </cell>
          <cell r="T69">
            <v>6.9173931700580651</v>
          </cell>
          <cell r="U69">
            <v>12693.244095732436</v>
          </cell>
          <cell r="V69">
            <v>7.2302996052778257</v>
          </cell>
          <cell r="W69">
            <v>7173.8150504042078</v>
          </cell>
          <cell r="X69">
            <v>10.412504937245815</v>
          </cell>
          <cell r="Y69">
            <v>10959.441884742759</v>
          </cell>
          <cell r="Z69">
            <v>8.4349798042245823</v>
          </cell>
          <cell r="AA69">
            <v>23895.714716985531</v>
          </cell>
          <cell r="AB69">
            <v>6.812982801445103</v>
          </cell>
          <cell r="AC69">
            <v>3110.3482529851558</v>
          </cell>
          <cell r="AD69">
            <v>6.3935834499310662</v>
          </cell>
          <cell r="AE69">
            <v>21090.305632736588</v>
          </cell>
          <cell r="AF69">
            <v>6.8571463416215037</v>
          </cell>
        </row>
        <row r="70">
          <cell r="C70">
            <v>59296.218319394793</v>
          </cell>
          <cell r="D70">
            <v>9.9520906692342415</v>
          </cell>
          <cell r="E70">
            <v>58047.094199559317</v>
          </cell>
          <cell r="F70">
            <v>8.3462561049885782</v>
          </cell>
          <cell r="G70">
            <v>221572.64252741396</v>
          </cell>
          <cell r="H70">
            <v>7.5373941498943546</v>
          </cell>
          <cell r="I70">
            <v>14198.377290170589</v>
          </cell>
          <cell r="J70">
            <v>9.5892140809163404</v>
          </cell>
          <cell r="K70">
            <v>44660.945813195831</v>
          </cell>
          <cell r="L70">
            <v>8.7400299024851442</v>
          </cell>
          <cell r="M70">
            <v>27733.457054066974</v>
          </cell>
          <cell r="N70">
            <v>9.4973765759204092</v>
          </cell>
          <cell r="O70">
            <v>34005.256217602189</v>
          </cell>
          <cell r="P70">
            <v>7.5364268501878842</v>
          </cell>
          <cell r="Q70">
            <v>158257.4123145779</v>
          </cell>
          <cell r="R70">
            <v>6.9401292650474877</v>
          </cell>
          <cell r="S70">
            <v>5777.3316035311354</v>
          </cell>
          <cell r="T70">
            <v>9.0421784351597267</v>
          </cell>
          <cell r="U70">
            <v>12990.324852307242</v>
          </cell>
          <cell r="V70">
            <v>8.9639128492482456</v>
          </cell>
          <cell r="W70">
            <v>31562.761265327601</v>
          </cell>
          <cell r="X70">
            <v>10.349852593753294</v>
          </cell>
          <cell r="Y70">
            <v>24041.837981957069</v>
          </cell>
          <cell r="Z70">
            <v>9.4809219467510513</v>
          </cell>
          <cell r="AA70">
            <v>63315.230212839619</v>
          </cell>
          <cell r="AB70">
            <v>8.9586347167218499</v>
          </cell>
          <cell r="AC70">
            <v>8421.0456866394707</v>
          </cell>
          <cell r="AD70">
            <v>9.9768022297906391</v>
          </cell>
          <cell r="AE70">
            <v>31670.620960888533</v>
          </cell>
          <cell r="AF70">
            <v>8.6501827893719767</v>
          </cell>
        </row>
        <row r="71">
          <cell r="C71">
            <v>25648.179895537651</v>
          </cell>
          <cell r="D71">
            <v>10.215831768826497</v>
          </cell>
          <cell r="E71">
            <v>40696.038334347359</v>
          </cell>
          <cell r="F71">
            <v>8.2292434747209509</v>
          </cell>
          <cell r="G71">
            <v>131094.33048551658</v>
          </cell>
          <cell r="H71">
            <v>6.8996257011936537</v>
          </cell>
          <cell r="I71">
            <v>6367.1772854156461</v>
          </cell>
          <cell r="J71">
            <v>9.349742077907683</v>
          </cell>
          <cell r="K71">
            <v>16598.25929056836</v>
          </cell>
          <cell r="L71">
            <v>8.3419088701962956</v>
          </cell>
          <cell r="M71">
            <v>11907.535934016381</v>
          </cell>
          <cell r="N71">
            <v>9.4806629117503913</v>
          </cell>
          <cell r="O71">
            <v>20072.043353699912</v>
          </cell>
          <cell r="P71">
            <v>7.1420970950752487</v>
          </cell>
          <cell r="Q71">
            <v>94288.968817176981</v>
          </cell>
          <cell r="R71">
            <v>6.3374829028348421</v>
          </cell>
          <cell r="S71">
            <v>547.96878637646057</v>
          </cell>
          <cell r="T71">
            <v>6.8305321407603232</v>
          </cell>
          <cell r="U71">
            <v>4212.7100532739823</v>
          </cell>
          <cell r="V71">
            <v>8.1373222761023563</v>
          </cell>
          <cell r="W71">
            <v>13740.643961521228</v>
          </cell>
          <cell r="X71">
            <v>10.865548967794387</v>
          </cell>
          <cell r="Y71">
            <v>20623.994980647374</v>
          </cell>
          <cell r="Z71">
            <v>9.2718589268573108</v>
          </cell>
          <cell r="AA71">
            <v>36805.361668339334</v>
          </cell>
          <cell r="AB71">
            <v>8.283478841950739</v>
          </cell>
          <cell r="AC71">
            <v>5819.2084990391841</v>
          </cell>
          <cell r="AD71">
            <v>9.5983731794127767</v>
          </cell>
          <cell r="AE71">
            <v>12385.54923729439</v>
          </cell>
          <cell r="AF71">
            <v>8.4251018328820848</v>
          </cell>
        </row>
        <row r="72">
          <cell r="C72">
            <v>14502.857910120467</v>
          </cell>
          <cell r="D72">
            <v>10.354381160216038</v>
          </cell>
          <cell r="E72">
            <v>33536.836936623054</v>
          </cell>
          <cell r="F72">
            <v>7.4001255107778565</v>
          </cell>
          <cell r="G72">
            <v>112821.32266682039</v>
          </cell>
          <cell r="H72">
            <v>6.5541496503611274</v>
          </cell>
          <cell r="I72">
            <v>3619.4249070814608</v>
          </cell>
          <cell r="J72">
            <v>6.5636697989780419</v>
          </cell>
          <cell r="K72">
            <v>10222.243441725712</v>
          </cell>
          <cell r="L72">
            <v>6.862436213787559</v>
          </cell>
          <cell r="M72">
            <v>6371.3473954405654</v>
          </cell>
          <cell r="N72">
            <v>9.5583890096955244</v>
          </cell>
          <cell r="O72">
            <v>14011.484090298825</v>
          </cell>
          <cell r="P72">
            <v>7.0513853532704642</v>
          </cell>
          <cell r="Q72">
            <v>76776.891095111947</v>
          </cell>
          <cell r="R72">
            <v>6.0882173662219365</v>
          </cell>
          <cell r="S72">
            <v>494.56612941530693</v>
          </cell>
          <cell r="T72">
            <v>8.7606360129662715</v>
          </cell>
          <cell r="U72">
            <v>1679.5988340894669</v>
          </cell>
          <cell r="V72">
            <v>3.8314130426384283</v>
          </cell>
          <cell r="W72">
            <v>8131.5105146799142</v>
          </cell>
          <cell r="X72">
            <v>10.945195985578257</v>
          </cell>
          <cell r="Y72">
            <v>19525.35284632416</v>
          </cell>
          <cell r="Z72">
            <v>7.6140375574188202</v>
          </cell>
          <cell r="AA72">
            <v>36044.431571708235</v>
          </cell>
          <cell r="AB72">
            <v>7.4727576709466179</v>
          </cell>
          <cell r="AC72">
            <v>3124.8587776661539</v>
          </cell>
          <cell r="AD72">
            <v>6.1834725211256103</v>
          </cell>
          <cell r="AE72">
            <v>8542.6446076362517</v>
          </cell>
          <cell r="AF72">
            <v>7.3710803770084805</v>
          </cell>
        </row>
        <row r="73">
          <cell r="C73">
            <v>7347.8229959997343</v>
          </cell>
          <cell r="D73">
            <v>7.0514587855480864</v>
          </cell>
          <cell r="E73">
            <v>36669.692105748654</v>
          </cell>
          <cell r="F73">
            <v>6.7322229784916363</v>
          </cell>
          <cell r="G73">
            <v>105194.07019637131</v>
          </cell>
          <cell r="H73">
            <v>5.865653205982281</v>
          </cell>
          <cell r="I73">
            <v>2752.7074073377444</v>
          </cell>
          <cell r="J73">
            <v>6.5308096776633473</v>
          </cell>
          <cell r="K73">
            <v>7697.3875738592469</v>
          </cell>
          <cell r="L73">
            <v>6.7507362655418408</v>
          </cell>
          <cell r="M73">
            <v>2624.8369479759858</v>
          </cell>
          <cell r="N73">
            <v>8.1281841029470083</v>
          </cell>
          <cell r="O73">
            <v>13202.849661240394</v>
          </cell>
          <cell r="P73">
            <v>6.4050247198566375</v>
          </cell>
          <cell r="Q73">
            <v>71721.462138682735</v>
          </cell>
          <cell r="R73">
            <v>5.6493832860847544</v>
          </cell>
          <cell r="S73">
            <v>682.65853382861701</v>
          </cell>
          <cell r="T73">
            <v>10.666666666666666</v>
          </cell>
          <cell r="U73">
            <v>1086.7442200026255</v>
          </cell>
          <cell r="V73">
            <v>10.18615840500987</v>
          </cell>
          <cell r="W73">
            <v>4722.9860480237494</v>
          </cell>
          <cell r="X73">
            <v>6.4988731785067451</v>
          </cell>
          <cell r="Y73">
            <v>23466.842444508187</v>
          </cell>
          <cell r="Z73">
            <v>6.9063076314989145</v>
          </cell>
          <cell r="AA73">
            <v>33472.608057688361</v>
          </cell>
          <cell r="AB73">
            <v>6.2979006541734837</v>
          </cell>
          <cell r="AC73">
            <v>2070.0488735091276</v>
          </cell>
          <cell r="AD73">
            <v>4.9649071042880442</v>
          </cell>
          <cell r="AE73">
            <v>6610.6433538566207</v>
          </cell>
          <cell r="AF73">
            <v>6.108106324669583</v>
          </cell>
        </row>
        <row r="74">
          <cell r="C74">
            <v>5159.5205790591745</v>
          </cell>
          <cell r="D74">
            <v>10.000841665095884</v>
          </cell>
          <cell r="E74">
            <v>27404.257655800506</v>
          </cell>
          <cell r="F74">
            <v>7.5881683173687922</v>
          </cell>
          <cell r="G74">
            <v>104004.29664253778</v>
          </cell>
          <cell r="H74">
            <v>5.822138556074659</v>
          </cell>
          <cell r="I74">
            <v>2096.9063535464984</v>
          </cell>
          <cell r="J74">
            <v>7.2146101515426411</v>
          </cell>
          <cell r="K74">
            <v>11172.308851458083</v>
          </cell>
          <cell r="L74">
            <v>6.0634744651629102</v>
          </cell>
          <cell r="M74">
            <v>3090.8734606876451</v>
          </cell>
          <cell r="N74">
            <v>9.8692394475239844</v>
          </cell>
          <cell r="O74">
            <v>9532.4654865263747</v>
          </cell>
          <cell r="P74">
            <v>7.6911086207236243</v>
          </cell>
          <cell r="Q74">
            <v>69472.467994829494</v>
          </cell>
          <cell r="R74">
            <v>5.5396199464552849</v>
          </cell>
          <cell r="S74">
            <v>900.85042129569581</v>
          </cell>
          <cell r="T74">
            <v>8.8286143775606174</v>
          </cell>
          <cell r="U74">
            <v>2359.635114427087</v>
          </cell>
          <cell r="V74">
            <v>6.351679303951939</v>
          </cell>
          <cell r="W74">
            <v>2068.6471183715289</v>
          </cell>
          <cell r="X74">
            <v>10.180488671082861</v>
          </cell>
          <cell r="Y74">
            <v>17871.792169274082</v>
          </cell>
          <cell r="Z74">
            <v>7.5317147526151063</v>
          </cell>
          <cell r="AA74">
            <v>34531.828647708062</v>
          </cell>
          <cell r="AB74">
            <v>6.2940644970012061</v>
          </cell>
          <cell r="AC74">
            <v>1196.0559322508029</v>
          </cell>
          <cell r="AD74">
            <v>5.1419123288455744</v>
          </cell>
          <cell r="AE74">
            <v>8812.6737370310038</v>
          </cell>
          <cell r="AF74">
            <v>5.9922029841062958</v>
          </cell>
        </row>
        <row r="75">
          <cell r="C75">
            <v>5464.5191688968844</v>
          </cell>
          <cell r="D75">
            <v>6.4617700869148598</v>
          </cell>
          <cell r="E75">
            <v>31401.405195324471</v>
          </cell>
          <cell r="F75">
            <v>6.4640211230118183</v>
          </cell>
          <cell r="G75">
            <v>91147.574398894969</v>
          </cell>
          <cell r="H75">
            <v>5.5663423087614152</v>
          </cell>
          <cell r="I75">
            <v>2363.6591230556824</v>
          </cell>
          <cell r="J75">
            <v>3</v>
          </cell>
          <cell r="K75">
            <v>6491.4649707506596</v>
          </cell>
          <cell r="L75">
            <v>5.8604510521722295</v>
          </cell>
          <cell r="M75">
            <v>3062.6037165640992</v>
          </cell>
          <cell r="N75">
            <v>7.3680446821480103</v>
          </cell>
          <cell r="O75">
            <v>15250.623201464023</v>
          </cell>
          <cell r="P75">
            <v>5.7269376606575486</v>
          </cell>
          <cell r="Q75">
            <v>68165.987955196106</v>
          </cell>
          <cell r="R75">
            <v>5.4137570182702399</v>
          </cell>
          <cell r="S75">
            <v>227.55284460953899</v>
          </cell>
          <cell r="T75" t="str">
            <v>.</v>
          </cell>
          <cell r="U75">
            <v>546.07265132310704</v>
          </cell>
          <cell r="V75">
            <v>11.24962796337867</v>
          </cell>
          <cell r="W75">
            <v>2401.9154523327829</v>
          </cell>
          <cell r="X75">
            <v>5.3920677462472772</v>
          </cell>
          <cell r="Y75">
            <v>16150.781993860361</v>
          </cell>
          <cell r="Z75">
            <v>7.0787589513176172</v>
          </cell>
          <cell r="AA75">
            <v>22981.586443698834</v>
          </cell>
          <cell r="AB75">
            <v>5.9580290163487719</v>
          </cell>
          <cell r="AC75">
            <v>2136.1062784461433</v>
          </cell>
          <cell r="AD75">
            <v>3</v>
          </cell>
          <cell r="AE75">
            <v>5945.392319427553</v>
          </cell>
          <cell r="AF75">
            <v>5.1404807126037966</v>
          </cell>
        </row>
        <row r="76">
          <cell r="C76">
            <v>4977.7605413723313</v>
          </cell>
          <cell r="D76">
            <v>8.6271825715090262</v>
          </cell>
          <cell r="E76">
            <v>21026.149142456547</v>
          </cell>
          <cell r="F76">
            <v>6.1150486187167461</v>
          </cell>
          <cell r="G76">
            <v>87909.356048264613</v>
          </cell>
          <cell r="H76">
            <v>5.1374641518012893</v>
          </cell>
          <cell r="I76">
            <v>1330.2909693963456</v>
          </cell>
          <cell r="J76">
            <v>9.4293058135619532</v>
          </cell>
          <cell r="K76">
            <v>6924.7813608303741</v>
          </cell>
          <cell r="L76">
            <v>6.7451995330304833</v>
          </cell>
          <cell r="M76">
            <v>3844.7829424531469</v>
          </cell>
          <cell r="N76">
            <v>8.3228004323320874</v>
          </cell>
          <cell r="O76">
            <v>10597.431372451556</v>
          </cell>
          <cell r="P76">
            <v>5.8115347499471355</v>
          </cell>
          <cell r="Q76">
            <v>61723.764671278077</v>
          </cell>
          <cell r="R76">
            <v>5.0097148034923844</v>
          </cell>
          <cell r="S76">
            <v>0</v>
          </cell>
          <cell r="T76" t="str">
            <v>.</v>
          </cell>
          <cell r="U76">
            <v>2166.670704923532</v>
          </cell>
          <cell r="V76">
            <v>10.598458948128844</v>
          </cell>
          <cell r="W76">
            <v>1132.9775989191835</v>
          </cell>
          <cell r="X76">
            <v>9.4981815805552685</v>
          </cell>
          <cell r="Y76">
            <v>10428.717770004976</v>
          </cell>
          <cell r="Z76">
            <v>6.4185158879505275</v>
          </cell>
          <cell r="AA76">
            <v>26185.591376986427</v>
          </cell>
          <cell r="AB76">
            <v>5.4084354877946517</v>
          </cell>
          <cell r="AC76">
            <v>1330.2909693963456</v>
          </cell>
          <cell r="AD76">
            <v>9.4293058135619532</v>
          </cell>
          <cell r="AE76">
            <v>4758.1106559068394</v>
          </cell>
          <cell r="AF76">
            <v>4.691299064664106</v>
          </cell>
        </row>
        <row r="77">
          <cell r="C77">
            <v>4211.4004545805101</v>
          </cell>
          <cell r="D77">
            <v>7.8996029386275355</v>
          </cell>
          <cell r="E77">
            <v>15333.00940424753</v>
          </cell>
          <cell r="F77">
            <v>7.7565566526724332</v>
          </cell>
          <cell r="G77">
            <v>66090.4044644846</v>
          </cell>
          <cell r="H77">
            <v>4.4900094696832129</v>
          </cell>
          <cell r="I77">
            <v>238.88985503517603</v>
          </cell>
          <cell r="J77">
            <v>18</v>
          </cell>
          <cell r="K77">
            <v>3666.1378472960946</v>
          </cell>
          <cell r="L77">
            <v>5.6195119552988455</v>
          </cell>
          <cell r="M77">
            <v>3056.9581636674329</v>
          </cell>
          <cell r="N77">
            <v>6.9018161545554157</v>
          </cell>
          <cell r="O77">
            <v>6501.7550406109676</v>
          </cell>
          <cell r="P77">
            <v>8.0507634276511357</v>
          </cell>
          <cell r="Q77">
            <v>51676.179158917417</v>
          </cell>
          <cell r="R77">
            <v>4.0442845356049419</v>
          </cell>
          <cell r="S77">
            <v>238.88985503517603</v>
          </cell>
          <cell r="T77">
            <v>18</v>
          </cell>
          <cell r="U77">
            <v>685.67801344344775</v>
          </cell>
          <cell r="V77">
            <v>9.4970349105954366</v>
          </cell>
          <cell r="W77">
            <v>1154.4422909130767</v>
          </cell>
          <cell r="X77">
            <v>10.425556195570337</v>
          </cell>
          <cell r="Y77">
            <v>8831.2543636365826</v>
          </cell>
          <cell r="Z77">
            <v>7.5262032292341736</v>
          </cell>
          <cell r="AA77">
            <v>14414.225305567134</v>
          </cell>
          <cell r="AB77">
            <v>5.9453948199020337</v>
          </cell>
          <cell r="AC77">
            <v>0</v>
          </cell>
          <cell r="AD77" t="str">
            <v>.</v>
          </cell>
          <cell r="AE77">
            <v>2980.4598338526471</v>
          </cell>
          <cell r="AF77">
            <v>4.8420768586182605</v>
          </cell>
        </row>
        <row r="78">
          <cell r="C78">
            <v>654.2232588959248</v>
          </cell>
          <cell r="D78">
            <v>6</v>
          </cell>
          <cell r="E78">
            <v>8409.9634753494993</v>
          </cell>
          <cell r="F78">
            <v>6.7342246300580761</v>
          </cell>
          <cell r="G78">
            <v>48315.970089968607</v>
          </cell>
          <cell r="H78">
            <v>4.4647889715154143</v>
          </cell>
          <cell r="I78">
            <v>1461.0020002109773</v>
          </cell>
          <cell r="J78">
            <v>3.7818201737002961</v>
          </cell>
          <cell r="K78">
            <v>3490.2024743082643</v>
          </cell>
          <cell r="L78">
            <v>5.1914558474221995</v>
          </cell>
          <cell r="M78">
            <v>654.2232588959248</v>
          </cell>
          <cell r="N78">
            <v>6</v>
          </cell>
          <cell r="O78">
            <v>5191.2032175646946</v>
          </cell>
          <cell r="P78">
            <v>7.1339871887278878</v>
          </cell>
          <cell r="Q78">
            <v>38362.627719231394</v>
          </cell>
          <cell r="R78">
            <v>4.177563586020713</v>
          </cell>
          <cell r="S78">
            <v>873.5727736382878</v>
          </cell>
          <cell r="T78">
            <v>4.8021582127054705</v>
          </cell>
          <cell r="U78">
            <v>858.30956809341603</v>
          </cell>
          <cell r="V78">
            <v>6.8223556358666286</v>
          </cell>
          <cell r="W78">
            <v>0</v>
          </cell>
          <cell r="X78" t="str">
            <v>.</v>
          </cell>
          <cell r="Y78">
            <v>3218.7602577848024</v>
          </cell>
          <cell r="Z78">
            <v>6.1430795088133898</v>
          </cell>
          <cell r="AA78">
            <v>9953.3423707371767</v>
          </cell>
          <cell r="AB78">
            <v>5.5132790419452622</v>
          </cell>
          <cell r="AC78">
            <v>587.42922657268946</v>
          </cell>
          <cell r="AD78">
            <v>1</v>
          </cell>
          <cell r="AE78">
            <v>2631.8929062148482</v>
          </cell>
          <cell r="AF78">
            <v>4.3117617303029343</v>
          </cell>
        </row>
        <row r="79">
          <cell r="C79">
            <v>862.98524250801904</v>
          </cell>
          <cell r="D79">
            <v>5.5010991304549588</v>
          </cell>
          <cell r="E79">
            <v>9218.2001929333164</v>
          </cell>
          <cell r="F79">
            <v>6.275325533296316</v>
          </cell>
          <cell r="G79">
            <v>75266.83345652197</v>
          </cell>
          <cell r="H79">
            <v>3.9802002712577287</v>
          </cell>
          <cell r="I79">
            <v>494.56612941530693</v>
          </cell>
          <cell r="J79">
            <v>2</v>
          </cell>
          <cell r="K79">
            <v>4734.9876474536313</v>
          </cell>
          <cell r="L79">
            <v>7.2153050321773771</v>
          </cell>
          <cell r="M79">
            <v>635.43239789847996</v>
          </cell>
          <cell r="N79">
            <v>5.239804659218704</v>
          </cell>
          <cell r="O79">
            <v>5959.3601639584067</v>
          </cell>
          <cell r="P79">
            <v>5.7908261976477746</v>
          </cell>
          <cell r="Q79">
            <v>58763.442086759074</v>
          </cell>
          <cell r="R79">
            <v>3.6808459439118879</v>
          </cell>
          <cell r="S79">
            <v>0</v>
          </cell>
          <cell r="T79" t="str">
            <v>.</v>
          </cell>
          <cell r="U79">
            <v>1619.5092227038881</v>
          </cell>
          <cell r="V79">
            <v>8.3898401983662794</v>
          </cell>
          <cell r="W79">
            <v>227.55284460953899</v>
          </cell>
          <cell r="X79">
            <v>6</v>
          </cell>
          <cell r="Y79">
            <v>3258.840028974912</v>
          </cell>
          <cell r="Z79">
            <v>6.9911213034720801</v>
          </cell>
          <cell r="AA79">
            <v>16503.391369762849</v>
          </cell>
          <cell r="AB79">
            <v>4.7393921850358369</v>
          </cell>
          <cell r="AC79">
            <v>494.56612941530693</v>
          </cell>
          <cell r="AD79">
            <v>2</v>
          </cell>
          <cell r="AE79">
            <v>3115.4784247497428</v>
          </cell>
          <cell r="AF79">
            <v>6.4613031618707444</v>
          </cell>
        </row>
        <row r="81">
          <cell r="C81">
            <v>8834.9081420249131</v>
          </cell>
          <cell r="D81">
            <v>6.8580685604935727</v>
          </cell>
          <cell r="E81">
            <v>103892.53367598576</v>
          </cell>
          <cell r="F81">
            <v>5.3970585001586056</v>
          </cell>
          <cell r="G81">
            <v>498008.80091630475</v>
          </cell>
          <cell r="H81">
            <v>4.7787324138779104</v>
          </cell>
          <cell r="I81">
            <v>18008.203907488154</v>
          </cell>
          <cell r="J81">
            <v>4.9180471505114376</v>
          </cell>
          <cell r="K81">
            <v>7751.5055653211321</v>
          </cell>
          <cell r="L81">
            <v>4.794386787724628</v>
          </cell>
          <cell r="M81">
            <v>6769.7170583225225</v>
          </cell>
          <cell r="N81">
            <v>7.5092283080489368</v>
          </cell>
          <cell r="O81">
            <v>87637.565306388366</v>
          </cell>
          <cell r="P81">
            <v>5.4651798620470622</v>
          </cell>
          <cell r="Q81">
            <v>480167.26881213248</v>
          </cell>
          <cell r="R81">
            <v>4.7621043572474688</v>
          </cell>
          <cell r="S81">
            <v>2400.1175501503112</v>
          </cell>
          <cell r="T81">
            <v>4.6519638380867532</v>
          </cell>
          <cell r="U81">
            <v>2567.5807833742715</v>
          </cell>
          <cell r="V81">
            <v>4.4571477166684739</v>
          </cell>
          <cell r="W81">
            <v>2065.1910837023916</v>
          </cell>
          <cell r="X81">
            <v>5.0394920660627562</v>
          </cell>
          <cell r="Y81">
            <v>16254.968369597358</v>
          </cell>
          <cell r="Z81">
            <v>4.9982975086019303</v>
          </cell>
          <cell r="AA81">
            <v>17841.532104172726</v>
          </cell>
          <cell r="AB81">
            <v>5.25726735048395</v>
          </cell>
          <cell r="AC81">
            <v>15608.086357337836</v>
          </cell>
          <cell r="AD81">
            <v>4.9649317577799312</v>
          </cell>
          <cell r="AE81">
            <v>5183.9247819468574</v>
          </cell>
          <cell r="AF81">
            <v>4.982886652022092</v>
          </cell>
        </row>
        <row r="82">
          <cell r="C82">
            <v>167.46323322396</v>
          </cell>
          <cell r="D82">
            <v>6</v>
          </cell>
          <cell r="E82">
            <v>1288.9190294081855</v>
          </cell>
          <cell r="F82">
            <v>7.5238095238095237</v>
          </cell>
          <cell r="G82">
            <v>3710.5819858959353</v>
          </cell>
          <cell r="H82">
            <v>4.8148086710838625</v>
          </cell>
          <cell r="I82">
            <v>0</v>
          </cell>
          <cell r="J82" t="str">
            <v>.</v>
          </cell>
          <cell r="K82">
            <v>167.46323322396</v>
          </cell>
          <cell r="L82">
            <v>9</v>
          </cell>
          <cell r="M82">
            <v>167.46323322396</v>
          </cell>
          <cell r="N82">
            <v>6</v>
          </cell>
          <cell r="O82">
            <v>1121.4557961842254</v>
          </cell>
          <cell r="P82">
            <v>7.5238095238095237</v>
          </cell>
          <cell r="Q82">
            <v>3443.5687010901675</v>
          </cell>
          <cell r="R82">
            <v>4.6714869636442211</v>
          </cell>
          <cell r="S82">
            <v>0</v>
          </cell>
          <cell r="T82" t="str">
            <v>.</v>
          </cell>
          <cell r="U82">
            <v>167.46323322396</v>
          </cell>
          <cell r="V82">
            <v>9</v>
          </cell>
          <cell r="W82">
            <v>0</v>
          </cell>
          <cell r="X82" t="str">
            <v>.</v>
          </cell>
          <cell r="Y82">
            <v>167.46323322396</v>
          </cell>
          <cell r="Z82" t="str">
            <v>.</v>
          </cell>
          <cell r="AA82">
            <v>267.01328480576797</v>
          </cell>
          <cell r="AB82">
            <v>6</v>
          </cell>
          <cell r="AC82">
            <v>0</v>
          </cell>
          <cell r="AD82" t="str">
            <v>.</v>
          </cell>
          <cell r="AE82">
            <v>0</v>
          </cell>
          <cell r="AF82" t="str">
            <v>.</v>
          </cell>
        </row>
        <row r="83">
          <cell r="C83">
            <v>16952.797095664584</v>
          </cell>
          <cell r="D83">
            <v>8.7181384942884783</v>
          </cell>
          <cell r="E83">
            <v>45723.861804489272</v>
          </cell>
          <cell r="F83">
            <v>7.1211153782451619</v>
          </cell>
          <cell r="G83">
            <v>107149.28151594115</v>
          </cell>
          <cell r="H83">
            <v>6.6062657908684983</v>
          </cell>
          <cell r="I83">
            <v>2804.7152667259543</v>
          </cell>
          <cell r="J83">
            <v>7.5907527598640501</v>
          </cell>
          <cell r="K83">
            <v>8800.4101998641745</v>
          </cell>
          <cell r="L83">
            <v>8.2481274354988834</v>
          </cell>
          <cell r="M83">
            <v>8469.0410209867896</v>
          </cell>
          <cell r="N83">
            <v>8.8163734255159039</v>
          </cell>
          <cell r="O83">
            <v>13156.186485502894</v>
          </cell>
          <cell r="P83">
            <v>7.2914343373430777</v>
          </cell>
          <cell r="Q83">
            <v>57090.177598279653</v>
          </cell>
          <cell r="R83">
            <v>6.8070788635627002</v>
          </cell>
          <cell r="S83">
            <v>1824.1660973731196</v>
          </cell>
          <cell r="T83">
            <v>7.8606163347844671</v>
          </cell>
          <cell r="U83">
            <v>3328.7329224187129</v>
          </cell>
          <cell r="V83">
            <v>9.6802934938912362</v>
          </cell>
          <cell r="W83">
            <v>8483.7560746778017</v>
          </cell>
          <cell r="X83">
            <v>8.6241819866510365</v>
          </cell>
          <cell r="Y83">
            <v>32567.675318986356</v>
          </cell>
          <cell r="Z83">
            <v>7.0567629735455508</v>
          </cell>
          <cell r="AA83">
            <v>50059.103917661327</v>
          </cell>
          <cell r="AB83">
            <v>6.364970499160111</v>
          </cell>
          <cell r="AC83">
            <v>980.54916935283507</v>
          </cell>
          <cell r="AD83">
            <v>7.0887116591504151</v>
          </cell>
          <cell r="AE83">
            <v>5471.6772774454621</v>
          </cell>
          <cell r="AF83">
            <v>7.3335791675165316</v>
          </cell>
        </row>
        <row r="84">
          <cell r="C84">
            <v>1208.8789996968108</v>
          </cell>
          <cell r="D84">
            <v>8.6835692541611653</v>
          </cell>
          <cell r="E84">
            <v>0</v>
          </cell>
          <cell r="F84" t="str">
            <v>.</v>
          </cell>
          <cell r="G84">
            <v>273.06341353144677</v>
          </cell>
          <cell r="H84">
            <v>17</v>
          </cell>
          <cell r="I84">
            <v>0</v>
          </cell>
          <cell r="J84" t="str">
            <v>.</v>
          </cell>
          <cell r="K84">
            <v>0</v>
          </cell>
          <cell r="L84" t="str">
            <v>.</v>
          </cell>
          <cell r="M84">
            <v>1017.76711566867</v>
          </cell>
          <cell r="N84">
            <v>7.8730486552790904</v>
          </cell>
          <cell r="O84">
            <v>0</v>
          </cell>
          <cell r="P84" t="str">
            <v>.</v>
          </cell>
          <cell r="Q84">
            <v>273.06341353144677</v>
          </cell>
          <cell r="R84">
            <v>17</v>
          </cell>
          <cell r="S84">
            <v>0</v>
          </cell>
          <cell r="T84" t="str">
            <v>.</v>
          </cell>
          <cell r="U84">
            <v>0</v>
          </cell>
          <cell r="V84" t="str">
            <v>.</v>
          </cell>
          <cell r="W84">
            <v>191.11188402814079</v>
          </cell>
          <cell r="X84">
            <v>13</v>
          </cell>
          <cell r="Y84">
            <v>0</v>
          </cell>
          <cell r="Z84" t="str">
            <v>.</v>
          </cell>
          <cell r="AA84">
            <v>0</v>
          </cell>
          <cell r="AB84" t="str">
            <v>.</v>
          </cell>
          <cell r="AC84">
            <v>0</v>
          </cell>
          <cell r="AD84" t="str">
            <v>.</v>
          </cell>
          <cell r="AE84">
            <v>0</v>
          </cell>
          <cell r="AF84" t="str">
            <v>.</v>
          </cell>
        </row>
        <row r="85">
          <cell r="C85">
            <v>14611.814728765068</v>
          </cell>
          <cell r="D85">
            <v>6.794007381894934</v>
          </cell>
          <cell r="E85">
            <v>14858.647499709696</v>
          </cell>
          <cell r="F85">
            <v>6.7190636563964725</v>
          </cell>
          <cell r="G85">
            <v>100680.87654926375</v>
          </cell>
          <cell r="H85">
            <v>6.2352298918431588</v>
          </cell>
          <cell r="I85">
            <v>2210.6750114380998</v>
          </cell>
          <cell r="J85">
            <v>7.8105078910592933</v>
          </cell>
          <cell r="K85">
            <v>5235.9565773353279</v>
          </cell>
          <cell r="L85">
            <v>5.5343457445414543</v>
          </cell>
          <cell r="M85">
            <v>13258.057223956677</v>
          </cell>
          <cell r="N85">
            <v>6.0145665890111024</v>
          </cell>
          <cell r="O85">
            <v>14858.647499709696</v>
          </cell>
          <cell r="P85">
            <v>6.7190636563964725</v>
          </cell>
          <cell r="Q85">
            <v>99459.005657884351</v>
          </cell>
          <cell r="R85">
            <v>6.2073223945919693</v>
          </cell>
          <cell r="S85">
            <v>1971.7851564029233</v>
          </cell>
          <cell r="T85">
            <v>6.962795770002475</v>
          </cell>
          <cell r="U85">
            <v>5008.4037327257884</v>
          </cell>
          <cell r="V85">
            <v>5.4495021911104287</v>
          </cell>
          <cell r="W85">
            <v>1353.7575048083936</v>
          </cell>
          <cell r="X85">
            <v>13.645169771445319</v>
          </cell>
          <cell r="Y85">
            <v>0</v>
          </cell>
          <cell r="Z85" t="str">
            <v>.</v>
          </cell>
          <cell r="AA85">
            <v>1221.8708913793921</v>
          </cell>
          <cell r="AB85">
            <v>8.2741095387498884</v>
          </cell>
          <cell r="AC85">
            <v>238.88985503517603</v>
          </cell>
          <cell r="AD85">
            <v>14</v>
          </cell>
          <cell r="AE85">
            <v>227.55284460953899</v>
          </cell>
          <cell r="AF85">
            <v>7</v>
          </cell>
        </row>
        <row r="86">
          <cell r="C86">
            <v>30423.242842611147</v>
          </cell>
          <cell r="D86">
            <v>9.4490286609386001</v>
          </cell>
          <cell r="E86">
            <v>80065.459343996234</v>
          </cell>
          <cell r="F86">
            <v>7.4323483233229908</v>
          </cell>
          <cell r="G86">
            <v>278902.01460792049</v>
          </cell>
          <cell r="H86">
            <v>7.3495419917828659</v>
          </cell>
          <cell r="I86">
            <v>5427.0717125931906</v>
          </cell>
          <cell r="J86">
            <v>9.5782520140252121</v>
          </cell>
          <cell r="K86">
            <v>20150.032917067972</v>
          </cell>
          <cell r="L86">
            <v>8.6839993616131501</v>
          </cell>
          <cell r="M86">
            <v>12205.348258387492</v>
          </cell>
          <cell r="N86">
            <v>8.3374932962945039</v>
          </cell>
          <cell r="O86">
            <v>27566.201667560021</v>
          </cell>
          <cell r="P86">
            <v>7.4950112059400293</v>
          </cell>
          <cell r="Q86">
            <v>128777.94625195127</v>
          </cell>
          <cell r="R86">
            <v>7.5126912431011466</v>
          </cell>
          <cell r="S86">
            <v>2053.8169164970423</v>
          </cell>
          <cell r="T86">
            <v>8.7540955540997967</v>
          </cell>
          <cell r="U86">
            <v>5072.4824103087149</v>
          </cell>
          <cell r="V86">
            <v>9.826092867474955</v>
          </cell>
          <cell r="W86">
            <v>18217.894584223592</v>
          </cell>
          <cell r="X86">
            <v>10.177426855184107</v>
          </cell>
          <cell r="Y86">
            <v>52499.257676435947</v>
          </cell>
          <cell r="Z86">
            <v>7.3996802526320336</v>
          </cell>
          <cell r="AA86">
            <v>150124.0683559711</v>
          </cell>
          <cell r="AB86">
            <v>7.208858635104729</v>
          </cell>
          <cell r="AC86">
            <v>3373.254796096146</v>
          </cell>
          <cell r="AD86">
            <v>10.166251160590372</v>
          </cell>
          <cell r="AE86">
            <v>15077.550506759231</v>
          </cell>
          <cell r="AF86">
            <v>8.2578325055295814</v>
          </cell>
        </row>
        <row r="87">
          <cell r="C87">
            <v>4483.5639872297443</v>
          </cell>
          <cell r="D87">
            <v>8.2774493916899594</v>
          </cell>
          <cell r="E87">
            <v>8693.5225290379822</v>
          </cell>
          <cell r="F87">
            <v>7.1398240858405559</v>
          </cell>
          <cell r="G87">
            <v>33630.222277489345</v>
          </cell>
          <cell r="H87">
            <v>7.168448272927102</v>
          </cell>
          <cell r="I87">
            <v>523.200986253363</v>
          </cell>
          <cell r="J87">
            <v>12.869848683730673</v>
          </cell>
          <cell r="K87">
            <v>1041.2336510807179</v>
          </cell>
          <cell r="L87">
            <v>7.3689594814414177</v>
          </cell>
          <cell r="M87">
            <v>4483.5639872297443</v>
          </cell>
          <cell r="N87">
            <v>8.2774493916899594</v>
          </cell>
          <cell r="O87">
            <v>7684.9187262933028</v>
          </cell>
          <cell r="P87">
            <v>6.725642565218604</v>
          </cell>
          <cell r="Q87">
            <v>31694.435741952271</v>
          </cell>
          <cell r="R87">
            <v>6.9258214760747689</v>
          </cell>
          <cell r="S87">
            <v>295.64814164382403</v>
          </cell>
          <cell r="T87">
            <v>12</v>
          </cell>
          <cell r="U87">
            <v>1041.2336510807179</v>
          </cell>
          <cell r="V87">
            <v>7.3689594814414177</v>
          </cell>
          <cell r="W87">
            <v>0</v>
          </cell>
          <cell r="X87" t="str">
            <v>.</v>
          </cell>
          <cell r="Y87">
            <v>1008.6038027446797</v>
          </cell>
          <cell r="Z87">
            <v>10.185974960172439</v>
          </cell>
          <cell r="AA87">
            <v>1935.7865355370623</v>
          </cell>
          <cell r="AB87">
            <v>10.879676429366066</v>
          </cell>
          <cell r="AC87">
            <v>227.55284460953899</v>
          </cell>
          <cell r="AD87">
            <v>14</v>
          </cell>
          <cell r="AE87">
            <v>0</v>
          </cell>
          <cell r="AF87" t="str">
            <v>.</v>
          </cell>
        </row>
        <row r="88">
          <cell r="C88">
            <v>7736.26918438751</v>
          </cell>
          <cell r="D88">
            <v>10.285549168970949</v>
          </cell>
          <cell r="E88">
            <v>7600.3788978372859</v>
          </cell>
          <cell r="F88">
            <v>10.726667538457779</v>
          </cell>
          <cell r="G88">
            <v>21717.232442720455</v>
          </cell>
          <cell r="H88">
            <v>8.6804870039465118</v>
          </cell>
          <cell r="I88">
            <v>1410.8164670831243</v>
          </cell>
          <cell r="J88">
            <v>10.19343471860398</v>
          </cell>
          <cell r="K88">
            <v>1308.0492916680159</v>
          </cell>
          <cell r="L88">
            <v>10.218655597149199</v>
          </cell>
          <cell r="M88">
            <v>3924.2170969141189</v>
          </cell>
          <cell r="N88">
            <v>10.626707680688581</v>
          </cell>
          <cell r="O88">
            <v>5645.5033976139002</v>
          </cell>
          <cell r="P88">
            <v>9.8782609649011501</v>
          </cell>
          <cell r="Q88">
            <v>16821.91554440459</v>
          </cell>
          <cell r="R88">
            <v>8.084510786512503</v>
          </cell>
          <cell r="S88">
            <v>1219.7045830549837</v>
          </cell>
          <cell r="T88">
            <v>9.9103693769270134</v>
          </cell>
          <cell r="U88">
            <v>227.55284460953899</v>
          </cell>
          <cell r="V88">
            <v>13</v>
          </cell>
          <cell r="W88">
            <v>3812.0520874733916</v>
          </cell>
          <cell r="X88">
            <v>9.9740409006686068</v>
          </cell>
          <cell r="Y88">
            <v>1954.8755002233866</v>
          </cell>
          <cell r="Z88">
            <v>13.176788885328499</v>
          </cell>
          <cell r="AA88">
            <v>4895.3168983158421</v>
          </cell>
          <cell r="AB88">
            <v>10.541323823835793</v>
          </cell>
          <cell r="AC88">
            <v>191.11188402814079</v>
          </cell>
          <cell r="AD88">
            <v>12</v>
          </cell>
          <cell r="AE88">
            <v>1080.4964470584769</v>
          </cell>
          <cell r="AF88">
            <v>9.6329037120499752</v>
          </cell>
        </row>
        <row r="89">
          <cell r="C89">
            <v>24208.20539654942</v>
          </cell>
          <cell r="D89">
            <v>10.089522185002322</v>
          </cell>
          <cell r="E89">
            <v>71578.823935651279</v>
          </cell>
          <cell r="F89">
            <v>9.5796814089612727</v>
          </cell>
          <cell r="G89">
            <v>126468.25544696601</v>
          </cell>
          <cell r="H89">
            <v>7.1206117151566275</v>
          </cell>
          <cell r="I89">
            <v>3484.7616366506286</v>
          </cell>
          <cell r="J89">
            <v>11.497334190280336</v>
          </cell>
          <cell r="K89">
            <v>19777.414635731922</v>
          </cell>
          <cell r="L89">
            <v>7.4713533445193931</v>
          </cell>
          <cell r="M89">
            <v>5818.247005290822</v>
          </cell>
          <cell r="N89">
            <v>11.587439263151476</v>
          </cell>
          <cell r="O89">
            <v>16051.971406312552</v>
          </cell>
          <cell r="P89">
            <v>10.325612211725568</v>
          </cell>
          <cell r="Q89">
            <v>31859.415132292685</v>
          </cell>
          <cell r="R89">
            <v>6.7401861155691973</v>
          </cell>
          <cell r="S89">
            <v>693.99554425425401</v>
          </cell>
          <cell r="T89">
            <v>12.098015128651751</v>
          </cell>
          <cell r="U89">
            <v>1913.133011045938</v>
          </cell>
          <cell r="V89">
            <v>11.392708410255739</v>
          </cell>
          <cell r="W89">
            <v>18389.958391258577</v>
          </cell>
          <cell r="X89">
            <v>9.575546843629791</v>
          </cell>
          <cell r="Y89">
            <v>55526.852529338459</v>
          </cell>
          <cell r="Z89">
            <v>9.3735441228637999</v>
          </cell>
          <cell r="AA89">
            <v>94608.840314673682</v>
          </cell>
          <cell r="AB89">
            <v>7.2431145883794663</v>
          </cell>
          <cell r="AC89">
            <v>2790.7660923963749</v>
          </cell>
          <cell r="AD89">
            <v>11.315786458606732</v>
          </cell>
          <cell r="AE89">
            <v>17864.281624685977</v>
          </cell>
          <cell r="AF89">
            <v>7.0760023528877189</v>
          </cell>
        </row>
        <row r="90">
          <cell r="C90">
            <v>622.56892244303799</v>
          </cell>
          <cell r="D90">
            <v>11.634493730081171</v>
          </cell>
          <cell r="E90">
            <v>267.01328480576797</v>
          </cell>
          <cell r="F90">
            <v>1</v>
          </cell>
          <cell r="G90">
            <v>434.47651802972797</v>
          </cell>
          <cell r="H90">
            <v>6</v>
          </cell>
          <cell r="I90">
            <v>0</v>
          </cell>
          <cell r="J90" t="str">
            <v>.</v>
          </cell>
          <cell r="K90">
            <v>0</v>
          </cell>
          <cell r="L90" t="str">
            <v>.</v>
          </cell>
          <cell r="M90">
            <v>622.56892244303799</v>
          </cell>
          <cell r="N90">
            <v>11.634493730081171</v>
          </cell>
          <cell r="O90">
            <v>0</v>
          </cell>
          <cell r="P90" t="str">
            <v>.</v>
          </cell>
          <cell r="Q90">
            <v>267.01328480576797</v>
          </cell>
          <cell r="R90">
            <v>6</v>
          </cell>
          <cell r="S90">
            <v>0</v>
          </cell>
          <cell r="T90" t="str">
            <v>.</v>
          </cell>
          <cell r="U90">
            <v>0</v>
          </cell>
          <cell r="V90" t="str">
            <v>.</v>
          </cell>
          <cell r="W90">
            <v>0</v>
          </cell>
          <cell r="X90" t="str">
            <v>.</v>
          </cell>
          <cell r="Y90">
            <v>267.01328480576797</v>
          </cell>
          <cell r="Z90">
            <v>1</v>
          </cell>
          <cell r="AA90">
            <v>167.46323322396</v>
          </cell>
          <cell r="AB90">
            <v>6</v>
          </cell>
          <cell r="AC90">
            <v>0</v>
          </cell>
          <cell r="AD90" t="str">
            <v>.</v>
          </cell>
          <cell r="AE90">
            <v>0</v>
          </cell>
          <cell r="AF90" t="str">
            <v>.</v>
          </cell>
        </row>
        <row r="91">
          <cell r="C91">
            <v>34533.680201979325</v>
          </cell>
          <cell r="D91">
            <v>11.263480619804735</v>
          </cell>
          <cell r="E91">
            <v>0</v>
          </cell>
          <cell r="F91" t="str">
            <v>.</v>
          </cell>
          <cell r="G91">
            <v>0</v>
          </cell>
          <cell r="H91" t="str">
            <v>.</v>
          </cell>
          <cell r="I91">
            <v>10260.396311849276</v>
          </cell>
          <cell r="J91">
            <v>9.9496980555684136</v>
          </cell>
          <cell r="K91">
            <v>96944.027324916082</v>
          </cell>
          <cell r="L91">
            <v>7.1194482518027149</v>
          </cell>
          <cell r="M91">
            <v>14730.149667048776</v>
          </cell>
          <cell r="N91">
            <v>11.290252639814501</v>
          </cell>
          <cell r="O91">
            <v>0</v>
          </cell>
          <cell r="P91" t="str">
            <v>.</v>
          </cell>
          <cell r="Q91">
            <v>0</v>
          </cell>
          <cell r="R91" t="str">
            <v>.</v>
          </cell>
          <cell r="S91">
            <v>3778.5689759503539</v>
          </cell>
          <cell r="T91">
            <v>8.3459757918136273</v>
          </cell>
          <cell r="U91">
            <v>26341.627945854852</v>
          </cell>
          <cell r="V91">
            <v>7.4561493081178183</v>
          </cell>
          <cell r="W91">
            <v>19803.530534930494</v>
          </cell>
          <cell r="X91">
            <v>11.243567207853394</v>
          </cell>
          <cell r="Y91">
            <v>0</v>
          </cell>
          <cell r="Z91" t="str">
            <v>.</v>
          </cell>
          <cell r="AA91">
            <v>0</v>
          </cell>
          <cell r="AB91" t="str">
            <v>.</v>
          </cell>
          <cell r="AC91">
            <v>6481.8273358989272</v>
          </cell>
          <cell r="AD91">
            <v>10.924751394581643</v>
          </cell>
          <cell r="AE91">
            <v>70602.399379061055</v>
          </cell>
          <cell r="AF91">
            <v>6.9822292044934606</v>
          </cell>
        </row>
        <row r="93">
          <cell r="C93">
            <v>14907.477144617771</v>
          </cell>
          <cell r="D93">
            <v>12.82432344186277</v>
          </cell>
          <cell r="E93">
            <v>35718.027212041001</v>
          </cell>
          <cell r="F93">
            <v>12.429830878686015</v>
          </cell>
          <cell r="G93">
            <v>19161.023971116323</v>
          </cell>
          <cell r="H93">
            <v>11.46210601492121</v>
          </cell>
          <cell r="I93">
            <v>1613.7390733709208</v>
          </cell>
          <cell r="J93">
            <v>13.710584391226051</v>
          </cell>
          <cell r="K93">
            <v>6096.5800029660813</v>
          </cell>
          <cell r="L93">
            <v>11.572227550235556</v>
          </cell>
          <cell r="M93">
            <v>6534.1729854454752</v>
          </cell>
          <cell r="N93">
            <v>13.179399046438919</v>
          </cell>
          <cell r="O93">
            <v>11449.128986515429</v>
          </cell>
          <cell r="P93">
            <v>12.12331379964291</v>
          </cell>
          <cell r="Q93">
            <v>10990.037791258903</v>
          </cell>
          <cell r="R93">
            <v>11.023115891375056</v>
          </cell>
          <cell r="S93">
            <v>227.55284460953899</v>
          </cell>
          <cell r="T93">
            <v>12</v>
          </cell>
          <cell r="U93">
            <v>2447.1595806574737</v>
          </cell>
          <cell r="V93">
            <v>11.53881980880128</v>
          </cell>
          <cell r="W93">
            <v>8373.3041591723013</v>
          </cell>
          <cell r="X93">
            <v>12.547237433865476</v>
          </cell>
          <cell r="Y93">
            <v>24268.898225525547</v>
          </cell>
          <cell r="Z93">
            <v>12.576042460951413</v>
          </cell>
          <cell r="AA93">
            <v>8170.9861798574111</v>
          </cell>
          <cell r="AB93">
            <v>12.04355398677448</v>
          </cell>
          <cell r="AC93">
            <v>1386.1862287613822</v>
          </cell>
          <cell r="AD93">
            <v>13.991389622220142</v>
          </cell>
          <cell r="AE93">
            <v>3649.4204223086058</v>
          </cell>
          <cell r="AF93">
            <v>11.592546406202493</v>
          </cell>
        </row>
        <row r="94">
          <cell r="C94">
            <v>6211.9713038738109</v>
          </cell>
          <cell r="D94">
            <v>12.657113900479876</v>
          </cell>
          <cell r="E94">
            <v>7398.4581097471346</v>
          </cell>
          <cell r="F94">
            <v>10.494897660787988</v>
          </cell>
          <cell r="G94">
            <v>27473.917551533181</v>
          </cell>
          <cell r="H94">
            <v>9.6802080831002755</v>
          </cell>
          <cell r="I94">
            <v>762.09084128853908</v>
          </cell>
          <cell r="J94">
            <v>13.314148314399542</v>
          </cell>
          <cell r="K94">
            <v>434.47651802972797</v>
          </cell>
          <cell r="L94">
            <v>10.239804659218704</v>
          </cell>
          <cell r="M94">
            <v>3164.845484224762</v>
          </cell>
          <cell r="N94">
            <v>11.914683005496009</v>
          </cell>
          <cell r="O94">
            <v>4434.1776972924627</v>
          </cell>
          <cell r="P94">
            <v>8.7201898777286377</v>
          </cell>
          <cell r="Q94">
            <v>18530.937901828493</v>
          </cell>
          <cell r="R94">
            <v>8.9929556804389552</v>
          </cell>
          <cell r="S94">
            <v>762.09084128853908</v>
          </cell>
          <cell r="T94">
            <v>13.314148314399542</v>
          </cell>
          <cell r="U94">
            <v>167.46323322396</v>
          </cell>
          <cell r="V94">
            <v>17</v>
          </cell>
          <cell r="W94">
            <v>3047.1258196490489</v>
          </cell>
          <cell r="X94">
            <v>13.36316946912571</v>
          </cell>
          <cell r="Y94">
            <v>2964.2804124546697</v>
          </cell>
          <cell r="Z94">
            <v>12.989769294745187</v>
          </cell>
          <cell r="AA94">
            <v>8942.9796497046591</v>
          </cell>
          <cell r="AB94">
            <v>10.972107371611868</v>
          </cell>
          <cell r="AC94">
            <v>0</v>
          </cell>
          <cell r="AD94" t="str">
            <v>.</v>
          </cell>
          <cell r="AE94">
            <v>267.01328480576797</v>
          </cell>
          <cell r="AF94">
            <v>6</v>
          </cell>
        </row>
        <row r="95">
          <cell r="C95">
            <v>7613.2813357499008</v>
          </cell>
          <cell r="D95">
            <v>11.860987410830852</v>
          </cell>
          <cell r="E95">
            <v>4232.4487959807011</v>
          </cell>
          <cell r="F95">
            <v>9.6729098138550178</v>
          </cell>
          <cell r="G95">
            <v>21688.185981812458</v>
          </cell>
          <cell r="H95">
            <v>10.559490792209036</v>
          </cell>
          <cell r="I95">
            <v>816.81448702963985</v>
          </cell>
          <cell r="J95">
            <v>13.142101926573174</v>
          </cell>
          <cell r="K95">
            <v>4078.842560009231</v>
          </cell>
          <cell r="L95">
            <v>11.377533227092428</v>
          </cell>
          <cell r="M95">
            <v>1363.6574785094037</v>
          </cell>
          <cell r="N95">
            <v>10.446655423001751</v>
          </cell>
          <cell r="O95">
            <v>1444.040303831222</v>
          </cell>
          <cell r="P95">
            <v>7.4182260675497158</v>
          </cell>
          <cell r="Q95">
            <v>7368.2824411373776</v>
          </cell>
          <cell r="R95">
            <v>8.8283949806706055</v>
          </cell>
          <cell r="S95">
            <v>0</v>
          </cell>
          <cell r="T95" t="str">
            <v>.</v>
          </cell>
          <cell r="U95">
            <v>582.33061458212774</v>
          </cell>
          <cell r="V95">
            <v>9.8277131293904532</v>
          </cell>
          <cell r="W95">
            <v>6249.6238572404982</v>
          </cell>
          <cell r="X95">
            <v>12.169592286316881</v>
          </cell>
          <cell r="Y95">
            <v>2788.4084921494787</v>
          </cell>
          <cell r="Z95">
            <v>10.840548705798076</v>
          </cell>
          <cell r="AA95">
            <v>14319.903540675063</v>
          </cell>
          <cell r="AB95">
            <v>11.42997905597821</v>
          </cell>
          <cell r="AC95">
            <v>816.81448702963985</v>
          </cell>
          <cell r="AD95">
            <v>13.142101926573174</v>
          </cell>
          <cell r="AE95">
            <v>3496.511945427103</v>
          </cell>
          <cell r="AF95">
            <v>11.635649802717706</v>
          </cell>
        </row>
        <row r="96">
          <cell r="C96">
            <v>18644.518017614108</v>
          </cell>
          <cell r="D96">
            <v>9.6631132728701079</v>
          </cell>
          <cell r="E96">
            <v>52016.641606482634</v>
          </cell>
          <cell r="F96">
            <v>7.1273957619407655</v>
          </cell>
          <cell r="G96">
            <v>168442.49719644943</v>
          </cell>
          <cell r="H96">
            <v>7.1132413542718584</v>
          </cell>
          <cell r="I96">
            <v>2444.2955919259516</v>
          </cell>
          <cell r="J96">
            <v>9.1286896109647202</v>
          </cell>
          <cell r="K96">
            <v>9026.7854528633561</v>
          </cell>
          <cell r="L96">
            <v>9.5792985439888838</v>
          </cell>
          <cell r="M96">
            <v>6807.2782764428603</v>
          </cell>
          <cell r="N96">
            <v>8.752753468485226</v>
          </cell>
          <cell r="O96">
            <v>14581.798495832472</v>
          </cell>
          <cell r="P96">
            <v>7.329742194677821</v>
          </cell>
          <cell r="Q96">
            <v>60071.684930509444</v>
          </cell>
          <cell r="R96">
            <v>7.2202914786521557</v>
          </cell>
          <cell r="S96">
            <v>458.12516883390879</v>
          </cell>
          <cell r="T96">
            <v>8.914195758829532</v>
          </cell>
          <cell r="U96">
            <v>2598.9940218117627</v>
          </cell>
          <cell r="V96">
            <v>11.216964605236319</v>
          </cell>
          <cell r="W96">
            <v>11837.239741171245</v>
          </cell>
          <cell r="X96">
            <v>10.186636717156009</v>
          </cell>
          <cell r="Y96">
            <v>37434.843110650087</v>
          </cell>
          <cell r="Z96">
            <v>7.0447280444564946</v>
          </cell>
          <cell r="AA96">
            <v>108370.81226594292</v>
          </cell>
          <cell r="AB96">
            <v>7.0549468969115718</v>
          </cell>
          <cell r="AC96">
            <v>1986.1704230920427</v>
          </cell>
          <cell r="AD96">
            <v>9.1781642336258962</v>
          </cell>
          <cell r="AE96">
            <v>6427.7914310515989</v>
          </cell>
          <cell r="AF96">
            <v>8.8928274923404462</v>
          </cell>
        </row>
        <row r="97">
          <cell r="C97">
            <v>6908.545434708426</v>
          </cell>
          <cell r="D97">
            <v>6.8013665748864085</v>
          </cell>
          <cell r="E97">
            <v>100386.70240960781</v>
          </cell>
          <cell r="F97">
            <v>5.416709781002325</v>
          </cell>
          <cell r="G97">
            <v>484556.26690355345</v>
          </cell>
          <cell r="H97">
            <v>4.774378720756701</v>
          </cell>
          <cell r="I97">
            <v>17741.190622682385</v>
          </cell>
          <cell r="J97">
            <v>4.9180471505114376</v>
          </cell>
          <cell r="K97">
            <v>6783.0024776798673</v>
          </cell>
          <cell r="L97">
            <v>4.8001871388747777</v>
          </cell>
          <cell r="M97">
            <v>5139.0024926498563</v>
          </cell>
          <cell r="N97">
            <v>7.0627276201367204</v>
          </cell>
          <cell r="O97">
            <v>84398.747324816184</v>
          </cell>
          <cell r="P97">
            <v>5.4788421924622153</v>
          </cell>
          <cell r="Q97">
            <v>467683.23788702261</v>
          </cell>
          <cell r="R97">
            <v>4.7708263779688833</v>
          </cell>
          <cell r="S97">
            <v>2400.1175501503112</v>
          </cell>
          <cell r="T97">
            <v>4.6519638380867532</v>
          </cell>
          <cell r="U97">
            <v>2133.1042653445434</v>
          </cell>
          <cell r="V97">
            <v>3.7389694312748012</v>
          </cell>
          <cell r="W97">
            <v>1769.5429420585679</v>
          </cell>
          <cell r="X97">
            <v>6.1508939277252814</v>
          </cell>
          <cell r="Y97">
            <v>15987.955084791591</v>
          </cell>
          <cell r="Z97">
            <v>5.0611852188209117</v>
          </cell>
          <cell r="AA97">
            <v>16873.029016531458</v>
          </cell>
          <cell r="AB97">
            <v>4.8861177260465389</v>
          </cell>
          <cell r="AC97">
            <v>15341.073072532068</v>
          </cell>
          <cell r="AD97">
            <v>4.9649317577799312</v>
          </cell>
          <cell r="AE97">
            <v>4649.8982123353207</v>
          </cell>
          <cell r="AF97">
            <v>5.3530666610534539</v>
          </cell>
        </row>
        <row r="98">
          <cell r="C98">
            <v>3705.6336024701527</v>
          </cell>
          <cell r="D98">
            <v>6.2982077606592606</v>
          </cell>
          <cell r="E98">
            <v>5769.6033873362621</v>
          </cell>
          <cell r="F98">
            <v>6.7917632559645256</v>
          </cell>
          <cell r="G98">
            <v>25891.279042897146</v>
          </cell>
          <cell r="H98">
            <v>7.0851591261881399</v>
          </cell>
          <cell r="I98">
            <v>455.10568921907799</v>
          </cell>
          <cell r="J98">
            <v>10</v>
          </cell>
          <cell r="K98">
            <v>434.47651802972797</v>
          </cell>
          <cell r="L98">
            <v>5.6145632127982994</v>
          </cell>
          <cell r="M98">
            <v>3478.0807578606136</v>
          </cell>
          <cell r="N98">
            <v>6.3204431155015612</v>
          </cell>
          <cell r="O98">
            <v>5542.0505427267226</v>
          </cell>
          <cell r="P98">
            <v>6.6189759032485895</v>
          </cell>
          <cell r="Q98">
            <v>25328.617616447551</v>
          </cell>
          <cell r="R98">
            <v>7.0770000274140923</v>
          </cell>
          <cell r="S98">
            <v>455.10568921907799</v>
          </cell>
          <cell r="T98">
            <v>10</v>
          </cell>
          <cell r="U98">
            <v>434.47651802972797</v>
          </cell>
          <cell r="V98">
            <v>5.6145632127982994</v>
          </cell>
          <cell r="W98">
            <v>227.55284460953899</v>
          </cell>
          <cell r="X98">
            <v>6</v>
          </cell>
          <cell r="Y98">
            <v>227.55284460953899</v>
          </cell>
          <cell r="Z98">
            <v>11</v>
          </cell>
          <cell r="AA98">
            <v>562.661426449592</v>
          </cell>
          <cell r="AB98">
            <v>7.4236622891885196</v>
          </cell>
          <cell r="AC98">
            <v>0</v>
          </cell>
          <cell r="AD98" t="str">
            <v>.</v>
          </cell>
          <cell r="AE98">
            <v>0</v>
          </cell>
          <cell r="AF98" t="str">
            <v>.</v>
          </cell>
        </row>
        <row r="99">
          <cell r="C99">
            <v>22448.113037929201</v>
          </cell>
          <cell r="D99">
            <v>6.4904515704694656</v>
          </cell>
          <cell r="E99">
            <v>37979.374660736627</v>
          </cell>
          <cell r="F99">
            <v>7.2467347300003455</v>
          </cell>
          <cell r="G99">
            <v>180959.19995408732</v>
          </cell>
          <cell r="H99">
            <v>6.6801436609384215</v>
          </cell>
          <cell r="I99">
            <v>3602.8726433288575</v>
          </cell>
          <cell r="J99">
            <v>7.4570671662196464</v>
          </cell>
          <cell r="K99">
            <v>11156.70252245709</v>
          </cell>
          <cell r="L99">
            <v>6.4165826134209052</v>
          </cell>
          <cell r="M99">
            <v>18019.104331918435</v>
          </cell>
          <cell r="N99">
            <v>6.2380659785661834</v>
          </cell>
          <cell r="O99">
            <v>31897.444184725402</v>
          </cell>
          <cell r="P99">
            <v>7.2596669971672982</v>
          </cell>
          <cell r="Q99">
            <v>167844.95432922023</v>
          </cell>
          <cell r="R99">
            <v>6.6197267719674588</v>
          </cell>
          <cell r="S99">
            <v>3443.6127399720735</v>
          </cell>
          <cell r="T99">
            <v>7.2816204522075525</v>
          </cell>
          <cell r="U99">
            <v>7905.9081686088057</v>
          </cell>
          <cell r="V99">
            <v>6.1945159215619032</v>
          </cell>
          <cell r="W99">
            <v>4429.0087060107453</v>
          </cell>
          <cell r="X99">
            <v>7.4196199568922703</v>
          </cell>
          <cell r="Y99">
            <v>6081.9304760112072</v>
          </cell>
          <cell r="Z99">
            <v>7.1807452903550235</v>
          </cell>
          <cell r="AA99">
            <v>13114.245624867679</v>
          </cell>
          <cell r="AB99">
            <v>7.4634088833337273</v>
          </cell>
          <cell r="AC99">
            <v>159.25990335678401</v>
          </cell>
          <cell r="AD99">
            <v>11</v>
          </cell>
          <cell r="AE99">
            <v>3250.7943538482918</v>
          </cell>
          <cell r="AF99">
            <v>6.9562558966406769</v>
          </cell>
        </row>
        <row r="100">
          <cell r="C100">
            <v>1856.3911920772994</v>
          </cell>
          <cell r="D100">
            <v>7.7432907563678137</v>
          </cell>
          <cell r="E100">
            <v>24754.906421352021</v>
          </cell>
          <cell r="F100">
            <v>6.7762320996865215</v>
          </cell>
          <cell r="G100">
            <v>50347.475792072051</v>
          </cell>
          <cell r="H100">
            <v>5.5885851617031319</v>
          </cell>
          <cell r="I100">
            <v>0</v>
          </cell>
          <cell r="J100" t="str">
            <v>.</v>
          </cell>
          <cell r="K100">
            <v>2187.2992868745291</v>
          </cell>
          <cell r="L100">
            <v>6.9071607462529494</v>
          </cell>
          <cell r="M100">
            <v>1066.1769210181685</v>
          </cell>
          <cell r="N100">
            <v>8.6941927836233148</v>
          </cell>
          <cell r="O100">
            <v>4490.6566340997015</v>
          </cell>
          <cell r="P100">
            <v>7.1668938555873023</v>
          </cell>
          <cell r="Q100">
            <v>16235.557544809422</v>
          </cell>
          <cell r="R100">
            <v>5.8097912324672789</v>
          </cell>
          <cell r="S100">
            <v>0</v>
          </cell>
          <cell r="T100" t="str">
            <v>.</v>
          </cell>
          <cell r="U100">
            <v>906.58358733351997</v>
          </cell>
          <cell r="V100">
            <v>11.445842935289035</v>
          </cell>
          <cell r="W100">
            <v>790.21427105913097</v>
          </cell>
          <cell r="X100">
            <v>6.4603098830277776</v>
          </cell>
          <cell r="Y100">
            <v>20264.249787252294</v>
          </cell>
          <cell r="Z100">
            <v>6.6947147518951793</v>
          </cell>
          <cell r="AA100">
            <v>34111.918247262569</v>
          </cell>
          <cell r="AB100">
            <v>5.478514045527227</v>
          </cell>
          <cell r="AC100">
            <v>0</v>
          </cell>
          <cell r="AD100" t="str">
            <v>.</v>
          </cell>
          <cell r="AE100">
            <v>1280.7156995410096</v>
          </cell>
          <cell r="AF100">
            <v>3.2380952380952381</v>
          </cell>
        </row>
        <row r="101">
          <cell r="C101">
            <v>5861.286370827369</v>
          </cell>
          <cell r="D101">
            <v>7.3947642491160632</v>
          </cell>
          <cell r="E101">
            <v>5371.2557061297566</v>
          </cell>
          <cell r="F101">
            <v>6.1567505219247405</v>
          </cell>
          <cell r="G101">
            <v>23997.989129085814</v>
          </cell>
          <cell r="H101">
            <v>7.2026156988103711</v>
          </cell>
          <cell r="I101">
            <v>1981.0184386090855</v>
          </cell>
          <cell r="J101">
            <v>7.9510461567579869</v>
          </cell>
          <cell r="K101">
            <v>2137.9216471418458</v>
          </cell>
          <cell r="L101">
            <v>7.872768459432093</v>
          </cell>
          <cell r="M101">
            <v>4123.4270899700095</v>
          </cell>
          <cell r="N101">
            <v>8.1561662471411474</v>
          </cell>
          <cell r="O101">
            <v>3267.6261777581299</v>
          </cell>
          <cell r="P101">
            <v>5.7509998896984058</v>
          </cell>
          <cell r="Q101">
            <v>19738.565785692012</v>
          </cell>
          <cell r="R101">
            <v>7.0087600381976216</v>
          </cell>
          <cell r="S101">
            <v>1088.3025508018191</v>
          </cell>
          <cell r="T101">
            <v>8.2698405180185013</v>
          </cell>
          <cell r="U101">
            <v>654.2232588959248</v>
          </cell>
          <cell r="V101">
            <v>12.843776113088893</v>
          </cell>
          <cell r="W101">
            <v>1737.8592808573567</v>
          </cell>
          <cell r="X101">
            <v>5.588182059409057</v>
          </cell>
          <cell r="Y101">
            <v>2103.6295283716249</v>
          </cell>
          <cell r="Z101">
            <v>6.9036107644779161</v>
          </cell>
          <cell r="AA101">
            <v>4259.4233433937789</v>
          </cell>
          <cell r="AB101">
            <v>8.0031511688696266</v>
          </cell>
          <cell r="AC101">
            <v>892.71588780726699</v>
          </cell>
          <cell r="AD101">
            <v>7.4294526616155938</v>
          </cell>
          <cell r="AE101">
            <v>1483.6983882459208</v>
          </cell>
          <cell r="AF101">
            <v>5.6808480172883611</v>
          </cell>
        </row>
        <row r="102">
          <cell r="C102">
            <v>18950.54722260921</v>
          </cell>
          <cell r="D102">
            <v>6.8986201669746814</v>
          </cell>
          <cell r="E102">
            <v>55712.002575315892</v>
          </cell>
          <cell r="F102">
            <v>6.9550638633487969</v>
          </cell>
          <cell r="G102">
            <v>156754.47941579923</v>
          </cell>
          <cell r="H102">
            <v>6.1412467479677817</v>
          </cell>
          <cell r="I102">
            <v>3806.1000275308356</v>
          </cell>
          <cell r="J102">
            <v>8.1329434046075804</v>
          </cell>
          <cell r="K102">
            <v>21477.314356604071</v>
          </cell>
          <cell r="L102">
            <v>6.0187048548468356</v>
          </cell>
          <cell r="M102">
            <v>4898.2972342653529</v>
          </cell>
          <cell r="N102">
            <v>6.9682235560976622</v>
          </cell>
          <cell r="O102">
            <v>8121.0673913876381</v>
          </cell>
          <cell r="P102">
            <v>7.043247019730317</v>
          </cell>
          <cell r="Q102">
            <v>44686.166311324778</v>
          </cell>
          <cell r="R102">
            <v>5.389918730952731</v>
          </cell>
          <cell r="S102">
            <v>1433.2147204730491</v>
          </cell>
          <cell r="T102">
            <v>8.4284736300184235</v>
          </cell>
          <cell r="U102">
            <v>1305.227456271655</v>
          </cell>
          <cell r="V102">
            <v>6.9539623449561629</v>
          </cell>
          <cell r="W102">
            <v>14052.249988343847</v>
          </cell>
          <cell r="X102">
            <v>6.8731098038258605</v>
          </cell>
          <cell r="Y102">
            <v>47590.935183928217</v>
          </cell>
          <cell r="Z102">
            <v>6.9427030937741048</v>
          </cell>
          <cell r="AA102">
            <v>112068.31310447643</v>
          </cell>
          <cell r="AB102">
            <v>6.4122758628964114</v>
          </cell>
          <cell r="AC102">
            <v>2372.8853070577866</v>
          </cell>
          <cell r="AD102">
            <v>7.8178644799202317</v>
          </cell>
          <cell r="AE102">
            <v>20172.086900332408</v>
          </cell>
          <cell r="AF102">
            <v>5.9500105160607655</v>
          </cell>
        </row>
        <row r="103">
          <cell r="C103">
            <v>2141.9478701189068</v>
          </cell>
          <cell r="D103">
            <v>9.9755418393738697</v>
          </cell>
          <cell r="E103">
            <v>4629.7391161911628</v>
          </cell>
          <cell r="F103">
            <v>5.2692869116467236</v>
          </cell>
          <cell r="G103">
            <v>11702.490735652806</v>
          </cell>
          <cell r="H103">
            <v>7.1842454994649989</v>
          </cell>
          <cell r="I103">
            <v>646.21757324721875</v>
          </cell>
          <cell r="J103">
            <v>12.295739224589346</v>
          </cell>
          <cell r="K103">
            <v>418.66472863767979</v>
          </cell>
          <cell r="L103">
            <v>8.717602284648958</v>
          </cell>
          <cell r="M103">
            <v>2141.9478701189068</v>
          </cell>
          <cell r="N103">
            <v>9.9755418393738697</v>
          </cell>
          <cell r="O103">
            <v>4095.7125465796262</v>
          </cell>
          <cell r="P103">
            <v>5.4999784480618796</v>
          </cell>
          <cell r="Q103">
            <v>11375.767599072064</v>
          </cell>
          <cell r="R103">
            <v>7.1084180487157607</v>
          </cell>
          <cell r="S103">
            <v>191.11188402814079</v>
          </cell>
          <cell r="T103">
            <v>13</v>
          </cell>
          <cell r="U103">
            <v>191.11188402814079</v>
          </cell>
          <cell r="V103">
            <v>6</v>
          </cell>
          <cell r="W103">
            <v>0</v>
          </cell>
          <cell r="X103" t="str">
            <v>.</v>
          </cell>
          <cell r="Y103">
            <v>534.02656961153593</v>
          </cell>
          <cell r="Z103">
            <v>3.5</v>
          </cell>
          <cell r="AA103">
            <v>326.72313658074404</v>
          </cell>
          <cell r="AB103">
            <v>12</v>
          </cell>
          <cell r="AC103">
            <v>455.10568921907799</v>
          </cell>
          <cell r="AD103">
            <v>12</v>
          </cell>
          <cell r="AE103">
            <v>227.55284460953899</v>
          </cell>
          <cell r="AF103">
            <v>11</v>
          </cell>
        </row>
        <row r="104">
          <cell r="C104">
            <v>34533.680201979325</v>
          </cell>
          <cell r="D104">
            <v>11.263480619804735</v>
          </cell>
          <cell r="E104">
            <v>0</v>
          </cell>
          <cell r="F104" t="str">
            <v>.</v>
          </cell>
          <cell r="G104">
            <v>0</v>
          </cell>
          <cell r="H104" t="str">
            <v>.</v>
          </cell>
          <cell r="I104">
            <v>10260.396311849276</v>
          </cell>
          <cell r="J104">
            <v>9.9496980555684136</v>
          </cell>
          <cell r="K104">
            <v>96944.027324916082</v>
          </cell>
          <cell r="L104">
            <v>7.1194482518027149</v>
          </cell>
          <cell r="M104">
            <v>14730.149667048776</v>
          </cell>
          <cell r="N104">
            <v>11.290252639814501</v>
          </cell>
          <cell r="O104">
            <v>0</v>
          </cell>
          <cell r="P104" t="str">
            <v>.</v>
          </cell>
          <cell r="Q104">
            <v>0</v>
          </cell>
          <cell r="R104" t="str">
            <v>.</v>
          </cell>
          <cell r="S104">
            <v>3778.5689759503539</v>
          </cell>
          <cell r="T104">
            <v>8.3459757918136273</v>
          </cell>
          <cell r="U104">
            <v>26341.627945854852</v>
          </cell>
          <cell r="V104">
            <v>7.4561493081178183</v>
          </cell>
          <cell r="W104">
            <v>19803.530534930494</v>
          </cell>
          <cell r="X104">
            <v>11.243567207853394</v>
          </cell>
          <cell r="Y104">
            <v>0</v>
          </cell>
          <cell r="Z104" t="str">
            <v>.</v>
          </cell>
          <cell r="AA104">
            <v>0</v>
          </cell>
          <cell r="AB104" t="str">
            <v>.</v>
          </cell>
          <cell r="AC104">
            <v>6481.8273358989272</v>
          </cell>
          <cell r="AD104">
            <v>10.924751394581643</v>
          </cell>
          <cell r="AE104">
            <v>70602.399379061055</v>
          </cell>
          <cell r="AF104">
            <v>6.9822292044934606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"/>
  <sheetViews>
    <sheetView tabSelected="1" workbookViewId="0">
      <selection activeCell="I23" sqref="I23"/>
    </sheetView>
  </sheetViews>
  <sheetFormatPr baseColWidth="10" defaultRowHeight="11.25"/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11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3:O75"/>
  <sheetViews>
    <sheetView topLeftCell="A64" workbookViewId="0">
      <selection activeCell="D76" sqref="D76"/>
    </sheetView>
  </sheetViews>
  <sheetFormatPr baseColWidth="10" defaultRowHeight="11.25"/>
  <cols>
    <col min="1" max="1" width="45.83203125" customWidth="1"/>
    <col min="2" max="2" width="13" bestFit="1" customWidth="1"/>
    <col min="3" max="3" width="9.6640625" bestFit="1" customWidth="1"/>
    <col min="4" max="4" width="13" bestFit="1" customWidth="1"/>
    <col min="5" max="5" width="8" customWidth="1"/>
    <col min="6" max="6" width="11" bestFit="1" customWidth="1"/>
    <col min="7" max="8" width="8" customWidth="1"/>
    <col min="9" max="9" width="11" bestFit="1" customWidth="1"/>
    <col min="10" max="11" width="8" customWidth="1"/>
    <col min="12" max="12" width="11" bestFit="1" customWidth="1"/>
    <col min="13" max="14" width="8" customWidth="1"/>
    <col min="15" max="15" width="45.5" bestFit="1" customWidth="1"/>
    <col min="16" max="16" width="10.5" bestFit="1" customWidth="1"/>
    <col min="17" max="17" width="7" bestFit="1" customWidth="1"/>
    <col min="18" max="18" width="10.5" bestFit="1" customWidth="1"/>
    <col min="19" max="19" width="6.1640625" bestFit="1" customWidth="1"/>
    <col min="20" max="20" width="9" bestFit="1" customWidth="1"/>
    <col min="21" max="21" width="6.1640625" bestFit="1" customWidth="1"/>
    <col min="22" max="22" width="7" bestFit="1" customWidth="1"/>
    <col min="23" max="23" width="9" bestFit="1" customWidth="1"/>
    <col min="24" max="24" width="6.1640625" bestFit="1" customWidth="1"/>
    <col min="25" max="25" width="7.1640625" bestFit="1" customWidth="1"/>
    <col min="26" max="26" width="9" bestFit="1" customWidth="1"/>
    <col min="27" max="27" width="6.1640625" bestFit="1" customWidth="1"/>
    <col min="28" max="28" width="7.1640625" bestFit="1" customWidth="1"/>
  </cols>
  <sheetData>
    <row r="3" spans="1:15">
      <c r="A3" s="103" t="s">
        <v>60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</row>
    <row r="4" spans="1:15">
      <c r="A4" s="104" t="s">
        <v>59</v>
      </c>
      <c r="B4" s="106" t="s">
        <v>58</v>
      </c>
      <c r="C4" s="106"/>
      <c r="D4" s="106" t="s">
        <v>57</v>
      </c>
      <c r="E4" s="106"/>
      <c r="F4" s="106" t="s">
        <v>56</v>
      </c>
      <c r="G4" s="106"/>
      <c r="H4" s="106"/>
      <c r="I4" s="106" t="s">
        <v>55</v>
      </c>
      <c r="J4" s="106"/>
      <c r="K4" s="106"/>
      <c r="L4" s="106" t="s">
        <v>54</v>
      </c>
      <c r="M4" s="106"/>
      <c r="N4" s="106"/>
    </row>
    <row r="5" spans="1:15">
      <c r="A5" s="105"/>
      <c r="B5" s="14" t="s">
        <v>51</v>
      </c>
      <c r="C5" s="14" t="s">
        <v>50</v>
      </c>
      <c r="D5" s="14" t="s">
        <v>51</v>
      </c>
      <c r="E5" s="14" t="s">
        <v>50</v>
      </c>
      <c r="F5" s="14" t="s">
        <v>51</v>
      </c>
      <c r="G5" s="14" t="s">
        <v>50</v>
      </c>
      <c r="H5" s="14" t="s">
        <v>53</v>
      </c>
      <c r="I5" s="14" t="s">
        <v>51</v>
      </c>
      <c r="J5" s="14" t="s">
        <v>50</v>
      </c>
      <c r="K5" s="14" t="s">
        <v>52</v>
      </c>
      <c r="L5" s="14" t="s">
        <v>51</v>
      </c>
      <c r="M5" s="14" t="s">
        <v>50</v>
      </c>
      <c r="N5" s="14" t="s">
        <v>49</v>
      </c>
    </row>
    <row r="6" spans="1: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5">
      <c r="A7" s="57" t="s">
        <v>70</v>
      </c>
      <c r="B7" s="13">
        <f>[1]ProEmp!C8</f>
        <v>3369918.702429974</v>
      </c>
      <c r="C7" s="12">
        <f>[1]ProEmp!D8</f>
        <v>7.4192967211975347</v>
      </c>
      <c r="D7" s="13">
        <f>[1]ProEmp!E8</f>
        <v>3226135.3096954348</v>
      </c>
      <c r="E7" s="12">
        <f>[1]ProEmp!F8</f>
        <v>7.3164623008519811</v>
      </c>
      <c r="F7" s="13">
        <f>[1]ProEmp!G8</f>
        <v>143783.3927345741</v>
      </c>
      <c r="G7" s="12">
        <f>[1]ProEmp!H8</f>
        <v>9.5208984877131719</v>
      </c>
      <c r="H7" s="12">
        <f>F7/B7*100</f>
        <v>4.2666724461600536</v>
      </c>
      <c r="I7" s="13">
        <f>[1]ProEmp!I8</f>
        <v>333969.16000091337</v>
      </c>
      <c r="J7" s="12">
        <f>[1]ProEmp!J8</f>
        <v>7.2942284547201526</v>
      </c>
      <c r="K7" s="12">
        <f>IF(ISNUMBER(I7/D7*100),I7/D7*100,0)</f>
        <v>10.351988616139041</v>
      </c>
      <c r="L7" s="13">
        <f>[1]ProEmp!K8</f>
        <v>1170974.8056741145</v>
      </c>
      <c r="M7" s="12">
        <f>[1]ProEmp!L8</f>
        <v>6.2009567175677214</v>
      </c>
      <c r="N7" s="12">
        <f>IF(ISNUMBER(L7/D7*100),L7/D7*100,0)</f>
        <v>36.29651869080039</v>
      </c>
    </row>
    <row r="8" spans="1:15">
      <c r="A8" s="57"/>
      <c r="B8" s="11"/>
      <c r="C8" s="10"/>
      <c r="D8" s="11"/>
      <c r="E8" s="10"/>
      <c r="F8" s="11"/>
      <c r="G8" s="10"/>
      <c r="H8" s="10"/>
      <c r="I8" s="11"/>
      <c r="J8" s="10"/>
      <c r="K8" s="10"/>
      <c r="L8" s="11"/>
      <c r="M8" s="10"/>
      <c r="N8" s="10"/>
    </row>
    <row r="9" spans="1:15">
      <c r="A9" s="57" t="s">
        <v>47</v>
      </c>
      <c r="B9" s="86"/>
      <c r="C9" s="87"/>
      <c r="D9" s="86"/>
      <c r="E9" s="87"/>
      <c r="F9" s="86"/>
      <c r="G9" s="87"/>
      <c r="H9" s="87"/>
      <c r="I9" s="86"/>
      <c r="J9" s="87"/>
      <c r="K9" s="87"/>
      <c r="L9" s="86"/>
      <c r="M9" s="87"/>
      <c r="N9" s="87"/>
      <c r="O9" s="88"/>
    </row>
    <row r="10" spans="1:15">
      <c r="A10" s="58" t="s">
        <v>46</v>
      </c>
      <c r="B10" s="4">
        <f>SUM(B11:B13)</f>
        <v>1603305.4074986971</v>
      </c>
      <c r="C10" s="3">
        <f>AVERAGE(C11:C13)</f>
        <v>9.2837200935893502</v>
      </c>
      <c r="D10" s="4">
        <f>SUM(D11:D13)</f>
        <v>1494287.144445824</v>
      </c>
      <c r="E10" s="3">
        <f>AVERAGE(E11:E13)</f>
        <v>9.2250121028494423</v>
      </c>
      <c r="F10" s="4">
        <f>SUM(F11:F13)</f>
        <v>109018.26305286476</v>
      </c>
      <c r="G10" s="3">
        <f>AVERAGE(G11:G13)</f>
        <v>10.051471557691974</v>
      </c>
      <c r="H10" s="3">
        <f t="shared" ref="H10:H29" si="0">F10/B10*100</f>
        <v>6.7995942970680305</v>
      </c>
      <c r="I10" s="4">
        <f>SUM(I11:I13)</f>
        <v>157767.09335759433</v>
      </c>
      <c r="J10" s="3">
        <f>AVERAGE(J11:J13)</f>
        <v>8.7147848439668767</v>
      </c>
      <c r="K10" s="3">
        <f t="shared" ref="K10:K29" si="1">IF(ISNUMBER(I10/D10*100),I10/D10*100,0)</f>
        <v>10.558017175213291</v>
      </c>
      <c r="L10" s="4">
        <f>SUM(L11:L13)</f>
        <v>460425.75347745442</v>
      </c>
      <c r="M10" s="3">
        <f>AVERAGE(M11:M13)</f>
        <v>7.5417412941758117</v>
      </c>
      <c r="N10" s="3">
        <f t="shared" ref="N10:N29" si="2">IF(ISNUMBER(L10/D10*100),L10/D10*100,0)</f>
        <v>30.812401430931764</v>
      </c>
    </row>
    <row r="11" spans="1:15">
      <c r="A11" s="59" t="s">
        <v>45</v>
      </c>
      <c r="B11" s="6">
        <f>[1]ProEmp!C9</f>
        <v>467188.74526785023</v>
      </c>
      <c r="C11" s="2">
        <f>[1]ProEmp!D9</f>
        <v>9.9670570264765725</v>
      </c>
      <c r="D11" s="6">
        <f>[1]ProEmp!E9</f>
        <v>423180.02512036549</v>
      </c>
      <c r="E11" s="2">
        <f>[1]ProEmp!F9</f>
        <v>9.885704614690292</v>
      </c>
      <c r="F11" s="6">
        <f>[1]ProEmp!G9</f>
        <v>44008.720147484848</v>
      </c>
      <c r="G11" s="2">
        <f>[1]ProEmp!H9</f>
        <v>10.720480668756535</v>
      </c>
      <c r="H11" s="3">
        <f t="shared" si="0"/>
        <v>9.4199016121960764</v>
      </c>
      <c r="I11" s="6">
        <f>[1]ProEmp!I9</f>
        <v>55477.383515805697</v>
      </c>
      <c r="J11" s="2">
        <f>[1]ProEmp!J9</f>
        <v>8.9714411247803074</v>
      </c>
      <c r="K11" s="3">
        <f t="shared" si="1"/>
        <v>13.109641340000916</v>
      </c>
      <c r="L11" s="6">
        <f>[1]ProEmp!K9</f>
        <v>106585.75241510858</v>
      </c>
      <c r="M11" s="2">
        <f>[1]ProEmp!L9</f>
        <v>7.742680695333946</v>
      </c>
      <c r="N11" s="3">
        <f t="shared" si="2"/>
        <v>25.186858095391507</v>
      </c>
    </row>
    <row r="12" spans="1:15">
      <c r="A12" s="59" t="s">
        <v>44</v>
      </c>
      <c r="B12" s="4">
        <f>[1]ProEmp!C10</f>
        <v>259402.53058752546</v>
      </c>
      <c r="C12" s="3">
        <f>[1]ProEmp!D10</f>
        <v>9.3501036001035782</v>
      </c>
      <c r="D12" s="4">
        <f>[1]ProEmp!E10</f>
        <v>246757.29426099738</v>
      </c>
      <c r="E12" s="3">
        <f>[1]ProEmp!F10</f>
        <v>9.3191112322791625</v>
      </c>
      <c r="F12" s="4">
        <f>[1]ProEmp!G10</f>
        <v>12645.236326528653</v>
      </c>
      <c r="G12" s="3">
        <f>[1]ProEmp!H10</f>
        <v>9.9391191709844549</v>
      </c>
      <c r="H12" s="3">
        <f t="shared" si="0"/>
        <v>4.8747544204323026</v>
      </c>
      <c r="I12" s="4">
        <f>[1]ProEmp!I10</f>
        <v>21770.828788872419</v>
      </c>
      <c r="J12" s="3">
        <f>[1]ProEmp!J10</f>
        <v>8.9408560311284067</v>
      </c>
      <c r="K12" s="3">
        <f t="shared" si="1"/>
        <v>8.8227701045567564</v>
      </c>
      <c r="L12" s="4">
        <f>[1]ProEmp!K10</f>
        <v>71284.732742496359</v>
      </c>
      <c r="M12" s="3">
        <f>[1]ProEmp!L10</f>
        <v>7.5375059722885815</v>
      </c>
      <c r="N12" s="3">
        <f t="shared" si="2"/>
        <v>28.888602039499535</v>
      </c>
    </row>
    <row r="13" spans="1:15">
      <c r="A13" s="59" t="s">
        <v>43</v>
      </c>
      <c r="B13" s="4">
        <f>[1]ProEmp!C11</f>
        <v>876714.13164332137</v>
      </c>
      <c r="C13" s="3">
        <f>[1]ProEmp!D11</f>
        <v>8.5339996541878964</v>
      </c>
      <c r="D13" s="4">
        <f>[1]ProEmp!E11</f>
        <v>824349.82506446098</v>
      </c>
      <c r="E13" s="3">
        <f>[1]ProEmp!F11</f>
        <v>8.4702204615788741</v>
      </c>
      <c r="F13" s="4">
        <f>[1]ProEmp!G11</f>
        <v>52364.306578851254</v>
      </c>
      <c r="G13" s="3">
        <f>[1]ProEmp!H11</f>
        <v>9.4948148333349298</v>
      </c>
      <c r="H13" s="3">
        <f t="shared" si="0"/>
        <v>5.9727914366680848</v>
      </c>
      <c r="I13" s="4">
        <f>[1]ProEmp!I11</f>
        <v>80518.881052916229</v>
      </c>
      <c r="J13" s="3">
        <f>[1]ProEmp!J11</f>
        <v>8.232057375991916</v>
      </c>
      <c r="K13" s="3">
        <f t="shared" si="1"/>
        <v>9.7675620961792475</v>
      </c>
      <c r="L13" s="4">
        <f>[1]ProEmp!K11</f>
        <v>282555.26831984945</v>
      </c>
      <c r="M13" s="3">
        <f>[1]ProEmp!L11</f>
        <v>7.3450372149049112</v>
      </c>
      <c r="N13" s="3">
        <f t="shared" si="2"/>
        <v>34.27613614132261</v>
      </c>
    </row>
    <row r="14" spans="1:15">
      <c r="A14" s="58" t="s">
        <v>42</v>
      </c>
      <c r="B14" s="4">
        <f>[1]ProEmp!C12</f>
        <v>1766613.2949318059</v>
      </c>
      <c r="C14" s="3">
        <f>[1]ProEmp!D12</f>
        <v>5.7081551313083567</v>
      </c>
      <c r="D14" s="4">
        <f>[1]ProEmp!E12</f>
        <v>1731848.165250103</v>
      </c>
      <c r="E14" s="3">
        <f>[1]ProEmp!F12</f>
        <v>5.6612449986042712</v>
      </c>
      <c r="F14" s="4">
        <f>[1]ProEmp!G12</f>
        <v>34765.129681711056</v>
      </c>
      <c r="G14" s="3">
        <f>[1]ProEmp!H12</f>
        <v>7.7879537953795408</v>
      </c>
      <c r="H14" s="3">
        <f t="shared" si="0"/>
        <v>1.9678969801397903</v>
      </c>
      <c r="I14" s="4">
        <f>[1]ProEmp!I12</f>
        <v>176202.06664332451</v>
      </c>
      <c r="J14" s="3">
        <f>[1]ProEmp!J12</f>
        <v>6.0647394841613247</v>
      </c>
      <c r="K14" s="3">
        <f t="shared" si="1"/>
        <v>10.174221399938862</v>
      </c>
      <c r="L14" s="4">
        <f>[1]ProEmp!K12</f>
        <v>710549.05219664425</v>
      </c>
      <c r="M14" s="3">
        <f>[1]ProEmp!L12</f>
        <v>5.25076263107721</v>
      </c>
      <c r="N14" s="3">
        <f t="shared" si="2"/>
        <v>41.028368794329673</v>
      </c>
    </row>
    <row r="15" spans="1:15" ht="12.75">
      <c r="A15" s="58"/>
      <c r="B15" s="9"/>
      <c r="C15" s="8"/>
      <c r="D15" s="9"/>
      <c r="E15" s="8"/>
      <c r="F15" s="9"/>
      <c r="G15" s="8"/>
      <c r="H15" s="3"/>
      <c r="I15" s="9"/>
      <c r="J15" s="8"/>
      <c r="K15" s="8">
        <f t="shared" si="1"/>
        <v>0</v>
      </c>
      <c r="L15" s="9"/>
      <c r="M15" s="8"/>
      <c r="N15" s="8">
        <f t="shared" si="2"/>
        <v>0</v>
      </c>
    </row>
    <row r="16" spans="1:15">
      <c r="A16" s="57" t="s">
        <v>41</v>
      </c>
      <c r="B16" s="86"/>
      <c r="C16" s="87"/>
      <c r="D16" s="86"/>
      <c r="E16" s="87"/>
      <c r="F16" s="86"/>
      <c r="G16" s="87"/>
      <c r="H16" s="87"/>
      <c r="I16" s="86"/>
      <c r="J16" s="87"/>
      <c r="K16" s="87"/>
      <c r="L16" s="86"/>
      <c r="M16" s="87"/>
      <c r="N16" s="87"/>
    </row>
    <row r="17" spans="1:14">
      <c r="A17" s="58" t="s">
        <v>40</v>
      </c>
      <c r="B17" s="4">
        <f>[1]ProEmp!C14</f>
        <v>20743.0073122584</v>
      </c>
      <c r="C17" s="3">
        <f>[1]ProEmp!D14</f>
        <v>3.5381447243365285</v>
      </c>
      <c r="D17" s="4">
        <f>[1]ProEmp!E14</f>
        <v>20575.544079034436</v>
      </c>
      <c r="E17" s="3">
        <f>[1]ProEmp!F14</f>
        <v>3.5164159437539171</v>
      </c>
      <c r="F17" s="4">
        <f>[1]ProEmp!G14</f>
        <v>167.46323322396</v>
      </c>
      <c r="G17" s="3">
        <f>[1]ProEmp!H14</f>
        <v>6</v>
      </c>
      <c r="H17" s="3">
        <f t="shared" si="0"/>
        <v>0.80732379207616167</v>
      </c>
      <c r="I17" s="4">
        <f>[1]ProEmp!I14</f>
        <v>854.44251137845754</v>
      </c>
      <c r="J17" s="3">
        <f>[1]ProEmp!J14</f>
        <v>3.625</v>
      </c>
      <c r="K17" s="3">
        <f t="shared" si="1"/>
        <v>4.1527091973674528</v>
      </c>
      <c r="L17" s="4">
        <f>[1]ProEmp!K14</f>
        <v>1068.0531392230719</v>
      </c>
      <c r="M17" s="3">
        <f>[1]ProEmp!L14</f>
        <v>4</v>
      </c>
      <c r="N17" s="3">
        <f t="shared" si="2"/>
        <v>5.1908864967093171</v>
      </c>
    </row>
    <row r="18" spans="1:14">
      <c r="A18" s="58" t="s">
        <v>39</v>
      </c>
      <c r="B18" s="4">
        <f>[1]ProEmp!C15</f>
        <v>110128.29207418495</v>
      </c>
      <c r="C18" s="3">
        <f>[1]ProEmp!D15</f>
        <v>5.3067333977725752</v>
      </c>
      <c r="D18" s="4">
        <f>[1]ProEmp!E15</f>
        <v>109565.63064773536</v>
      </c>
      <c r="E18" s="3">
        <f>[1]ProEmp!F15</f>
        <v>5.2922152152805459</v>
      </c>
      <c r="F18" s="4">
        <f>[1]ProEmp!G15</f>
        <v>562.661426449592</v>
      </c>
      <c r="G18" s="3">
        <f>[1]ProEmp!H15</f>
        <v>8</v>
      </c>
      <c r="H18" s="3">
        <f t="shared" si="0"/>
        <v>0.51091451238576402</v>
      </c>
      <c r="I18" s="4">
        <f>[1]ProEmp!I15</f>
        <v>10567.526665442409</v>
      </c>
      <c r="J18" s="3">
        <f>[1]ProEmp!J15</f>
        <v>5.3680601382613577</v>
      </c>
      <c r="K18" s="3">
        <f t="shared" si="1"/>
        <v>9.6449284351021358</v>
      </c>
      <c r="L18" s="4">
        <f>[1]ProEmp!K15</f>
        <v>14072.534597508176</v>
      </c>
      <c r="M18" s="3">
        <f>[1]ProEmp!L15</f>
        <v>5.6165612627890376</v>
      </c>
      <c r="N18" s="3">
        <f t="shared" si="2"/>
        <v>12.843931545242327</v>
      </c>
    </row>
    <row r="19" spans="1:14">
      <c r="A19" s="58" t="s">
        <v>38</v>
      </c>
      <c r="B19" s="4">
        <f>[1]ProEmp!C16</f>
        <v>332325.42914742971</v>
      </c>
      <c r="C19" s="3">
        <f>[1]ProEmp!D16</f>
        <v>6.7708731053394402</v>
      </c>
      <c r="D19" s="4">
        <f>[1]ProEmp!E16</f>
        <v>317397.649438894</v>
      </c>
      <c r="E19" s="3">
        <f>[1]ProEmp!F16</f>
        <v>6.6654762187189318</v>
      </c>
      <c r="F19" s="4">
        <f>[1]ProEmp!G16</f>
        <v>14927.779708536651</v>
      </c>
      <c r="G19" s="3">
        <f>[1]ProEmp!H16</f>
        <v>8.9782303517408657</v>
      </c>
      <c r="H19" s="3">
        <f t="shared" si="0"/>
        <v>4.4919161759102799</v>
      </c>
      <c r="I19" s="4">
        <f>[1]ProEmp!I16</f>
        <v>40804.544181709738</v>
      </c>
      <c r="J19" s="3">
        <f>[1]ProEmp!J16</f>
        <v>6.8292754681776282</v>
      </c>
      <c r="K19" s="3">
        <f t="shared" si="1"/>
        <v>12.855969240429269</v>
      </c>
      <c r="L19" s="4">
        <f>[1]ProEmp!K16</f>
        <v>112417.41696055353</v>
      </c>
      <c r="M19" s="3">
        <f>[1]ProEmp!L16</f>
        <v>6.3368447652848063</v>
      </c>
      <c r="N19" s="3">
        <f t="shared" si="2"/>
        <v>35.418478101299343</v>
      </c>
    </row>
    <row r="20" spans="1:14">
      <c r="A20" s="58" t="s">
        <v>37</v>
      </c>
      <c r="B20" s="6">
        <f>[1]ProEmp!C17</f>
        <v>600094.03493618034</v>
      </c>
      <c r="C20" s="2">
        <f>[1]ProEmp!D17</f>
        <v>8.4061924744963896</v>
      </c>
      <c r="D20" s="6">
        <f>[1]ProEmp!E17</f>
        <v>540797.81661677756</v>
      </c>
      <c r="E20" s="2">
        <f>[1]ProEmp!F17</f>
        <v>8.2309840770516196</v>
      </c>
      <c r="F20" s="6">
        <f>[1]ProEmp!G17</f>
        <v>59296.218319394793</v>
      </c>
      <c r="G20" s="2">
        <f>[1]ProEmp!H17</f>
        <v>9.9520906692342415</v>
      </c>
      <c r="H20" s="3">
        <f t="shared" si="0"/>
        <v>9.8811544303553873</v>
      </c>
      <c r="I20" s="6">
        <f>[1]ProEmp!I17</f>
        <v>58047.094199559317</v>
      </c>
      <c r="J20" s="2">
        <f>[1]ProEmp!J17</f>
        <v>8.3462561049885782</v>
      </c>
      <c r="K20" s="3">
        <f t="shared" si="1"/>
        <v>10.733603652969792</v>
      </c>
      <c r="L20" s="6">
        <f>[1]ProEmp!K17</f>
        <v>221572.64252741396</v>
      </c>
      <c r="M20" s="2">
        <f>[1]ProEmp!L17</f>
        <v>7.5373941498943546</v>
      </c>
      <c r="N20" s="3">
        <f t="shared" si="2"/>
        <v>40.971438071545634</v>
      </c>
    </row>
    <row r="21" spans="1:14">
      <c r="A21" s="58" t="s">
        <v>36</v>
      </c>
      <c r="B21" s="4">
        <f>[1]ProEmp!C18</f>
        <v>396397.02813623619</v>
      </c>
      <c r="C21" s="3">
        <f>[1]ProEmp!D18</f>
        <v>8.3949975806823041</v>
      </c>
      <c r="D21" s="4">
        <f>[1]ProEmp!E18</f>
        <v>370748.84824069863</v>
      </c>
      <c r="E21" s="3">
        <f>[1]ProEmp!F18</f>
        <v>8.2628007374971624</v>
      </c>
      <c r="F21" s="4">
        <f>[1]ProEmp!G18</f>
        <v>25648.179895537651</v>
      </c>
      <c r="G21" s="3">
        <f>[1]ProEmp!H18</f>
        <v>10.215831768826497</v>
      </c>
      <c r="H21" s="3">
        <f t="shared" si="0"/>
        <v>6.4703259800229187</v>
      </c>
      <c r="I21" s="4">
        <f>[1]ProEmp!I18</f>
        <v>40696.038334347359</v>
      </c>
      <c r="J21" s="3">
        <f>[1]ProEmp!J18</f>
        <v>8.2292434747209509</v>
      </c>
      <c r="K21" s="3">
        <f t="shared" si="1"/>
        <v>10.976713353921618</v>
      </c>
      <c r="L21" s="4">
        <f>[1]ProEmp!K18</f>
        <v>131094.33048551658</v>
      </c>
      <c r="M21" s="3">
        <f>[1]ProEmp!L18</f>
        <v>6.8996257011936537</v>
      </c>
      <c r="N21" s="3">
        <f t="shared" si="2"/>
        <v>35.359335870520937</v>
      </c>
    </row>
    <row r="22" spans="1:14">
      <c r="A22" s="58" t="s">
        <v>35</v>
      </c>
      <c r="B22" s="4">
        <f>[1]ProEmp!C19</f>
        <v>342203.24425381515</v>
      </c>
      <c r="C22" s="3">
        <f>[1]ProEmp!D19</f>
        <v>8.1087802691642885</v>
      </c>
      <c r="D22" s="4">
        <f>[1]ProEmp!E19</f>
        <v>327700.38634369464</v>
      </c>
      <c r="E22" s="3">
        <f>[1]ProEmp!F19</f>
        <v>8.0056814448818621</v>
      </c>
      <c r="F22" s="4">
        <f>[1]ProEmp!G19</f>
        <v>14502.857910120467</v>
      </c>
      <c r="G22" s="3">
        <f>[1]ProEmp!H19</f>
        <v>10.354381160216038</v>
      </c>
      <c r="H22" s="3">
        <f t="shared" si="0"/>
        <v>4.2380831139530546</v>
      </c>
      <c r="I22" s="4">
        <f>[1]ProEmp!I19</f>
        <v>33536.836936623054</v>
      </c>
      <c r="J22" s="3">
        <f>[1]ProEmp!J19</f>
        <v>7.4001255107778565</v>
      </c>
      <c r="K22" s="3">
        <f t="shared" si="1"/>
        <v>10.233993713223569</v>
      </c>
      <c r="L22" s="4">
        <f>[1]ProEmp!K19</f>
        <v>112821.32266682039</v>
      </c>
      <c r="M22" s="3">
        <f>[1]ProEmp!L19</f>
        <v>6.5541496503611274</v>
      </c>
      <c r="N22" s="3">
        <f t="shared" si="2"/>
        <v>34.428193364560919</v>
      </c>
    </row>
    <row r="23" spans="1:14">
      <c r="A23" s="58" t="s">
        <v>34</v>
      </c>
      <c r="B23" s="4">
        <f>[1]ProEmp!C20</f>
        <v>305440.14232807857</v>
      </c>
      <c r="C23" s="3">
        <f>[1]ProEmp!D20</f>
        <v>7.5550488018495194</v>
      </c>
      <c r="D23" s="4">
        <f>[1]ProEmp!E20</f>
        <v>298092.31933207845</v>
      </c>
      <c r="E23" s="3">
        <f>[1]ProEmp!F20</f>
        <v>7.5684450397235929</v>
      </c>
      <c r="F23" s="4">
        <f>[1]ProEmp!G20</f>
        <v>7347.8229959997343</v>
      </c>
      <c r="G23" s="3">
        <f>[1]ProEmp!H20</f>
        <v>7.0514587855480864</v>
      </c>
      <c r="H23" s="3">
        <f t="shared" si="0"/>
        <v>2.4056507242284182</v>
      </c>
      <c r="I23" s="4">
        <f>[1]ProEmp!I20</f>
        <v>36669.692105748654</v>
      </c>
      <c r="J23" s="3">
        <f>[1]ProEmp!J20</f>
        <v>6.7322229784916363</v>
      </c>
      <c r="K23" s="3">
        <f t="shared" si="1"/>
        <v>12.301454860666226</v>
      </c>
      <c r="L23" s="4">
        <f>[1]ProEmp!K20</f>
        <v>105194.07019637131</v>
      </c>
      <c r="M23" s="3">
        <f>[1]ProEmp!L20</f>
        <v>5.865653205982281</v>
      </c>
      <c r="N23" s="3">
        <f t="shared" si="2"/>
        <v>35.289091121862768</v>
      </c>
    </row>
    <row r="24" spans="1:14">
      <c r="A24" s="58" t="s">
        <v>33</v>
      </c>
      <c r="B24" s="4">
        <f>[1]ProEmp!C21</f>
        <v>267896.47290317249</v>
      </c>
      <c r="C24" s="3">
        <f>[1]ProEmp!D21</f>
        <v>7.62022036833703</v>
      </c>
      <c r="D24" s="4">
        <f>[1]ProEmp!E21</f>
        <v>262736.95232411299</v>
      </c>
      <c r="E24" s="3">
        <f>[1]ProEmp!F21</f>
        <v>7.5694670230921854</v>
      </c>
      <c r="F24" s="4">
        <f>[1]ProEmp!G21</f>
        <v>5159.5205790591745</v>
      </c>
      <c r="G24" s="3">
        <f>[1]ProEmp!H21</f>
        <v>10.000841665095884</v>
      </c>
      <c r="H24" s="3">
        <f t="shared" si="0"/>
        <v>1.9259382264894591</v>
      </c>
      <c r="I24" s="4">
        <f>[1]ProEmp!I21</f>
        <v>27404.257655800506</v>
      </c>
      <c r="J24" s="3">
        <f>[1]ProEmp!J21</f>
        <v>7.5881683173687922</v>
      </c>
      <c r="K24" s="3">
        <f t="shared" si="1"/>
        <v>10.430302023902044</v>
      </c>
      <c r="L24" s="4">
        <f>[1]ProEmp!K21</f>
        <v>104004.29664253778</v>
      </c>
      <c r="M24" s="3">
        <f>[1]ProEmp!L21</f>
        <v>5.822138556074659</v>
      </c>
      <c r="N24" s="3">
        <f t="shared" si="2"/>
        <v>39.584952068043258</v>
      </c>
    </row>
    <row r="25" spans="1:14">
      <c r="A25" s="58" t="s">
        <v>32</v>
      </c>
      <c r="B25" s="4">
        <f>[1]ProEmp!C22</f>
        <v>269238.92419542011</v>
      </c>
      <c r="C25" s="3">
        <f>[1]ProEmp!D22</f>
        <v>7.1591911932947454</v>
      </c>
      <c r="D25" s="4">
        <f>[1]ProEmp!E22</f>
        <v>263774.40502652311</v>
      </c>
      <c r="E25" s="3">
        <f>[1]ProEmp!F22</f>
        <v>7.1752635060792898</v>
      </c>
      <c r="F25" s="4">
        <f>[1]ProEmp!G22</f>
        <v>5464.5191688968844</v>
      </c>
      <c r="G25" s="3">
        <f>[1]ProEmp!H22</f>
        <v>6.4617700869148598</v>
      </c>
      <c r="H25" s="3">
        <f t="shared" si="0"/>
        <v>2.029617071612797</v>
      </c>
      <c r="I25" s="4">
        <f>[1]ProEmp!I22</f>
        <v>31401.405195324471</v>
      </c>
      <c r="J25" s="3">
        <f>[1]ProEmp!J22</f>
        <v>6.4640211230118183</v>
      </c>
      <c r="K25" s="3">
        <f t="shared" si="1"/>
        <v>11.904644498076676</v>
      </c>
      <c r="L25" s="4">
        <f>[1]ProEmp!K22</f>
        <v>91147.574398894969</v>
      </c>
      <c r="M25" s="3">
        <f>[1]ProEmp!L22</f>
        <v>5.5663423087614152</v>
      </c>
      <c r="N25" s="3">
        <f t="shared" si="2"/>
        <v>34.555124629976845</v>
      </c>
    </row>
    <row r="26" spans="1:14">
      <c r="A26" s="58" t="s">
        <v>31</v>
      </c>
      <c r="B26" s="4">
        <f>[1]ProEmp!C23</f>
        <v>228554.60648763544</v>
      </c>
      <c r="C26" s="3">
        <f>[1]ProEmp!D23</f>
        <v>6.5815903921703116</v>
      </c>
      <c r="D26" s="4">
        <f>[1]ProEmp!E23</f>
        <v>223576.84594626338</v>
      </c>
      <c r="E26" s="3">
        <f>[1]ProEmp!F23</f>
        <v>6.5326852256125258</v>
      </c>
      <c r="F26" s="4">
        <f>[1]ProEmp!G23</f>
        <v>4977.7605413723313</v>
      </c>
      <c r="G26" s="3">
        <f>[1]ProEmp!H23</f>
        <v>8.6271825715090262</v>
      </c>
      <c r="H26" s="3">
        <f t="shared" si="0"/>
        <v>2.1779305251682262</v>
      </c>
      <c r="I26" s="4">
        <f>[1]ProEmp!I23</f>
        <v>21026.149142456547</v>
      </c>
      <c r="J26" s="3">
        <f>[1]ProEmp!J23</f>
        <v>6.1150486187167461</v>
      </c>
      <c r="K26" s="3">
        <f t="shared" si="1"/>
        <v>9.4044394684368058</v>
      </c>
      <c r="L26" s="4">
        <f>[1]ProEmp!K23</f>
        <v>87909.356048264613</v>
      </c>
      <c r="M26" s="3">
        <f>[1]ProEmp!L23</f>
        <v>5.1374641518012893</v>
      </c>
      <c r="N26" s="3">
        <f t="shared" si="2"/>
        <v>39.31952598946387</v>
      </c>
    </row>
    <row r="27" spans="1:14">
      <c r="A27" s="58" t="s">
        <v>30</v>
      </c>
      <c r="B27" s="4">
        <f>[1]ProEmp!C24</f>
        <v>175228.06587918013</v>
      </c>
      <c r="C27" s="3">
        <f>[1]ProEmp!D24</f>
        <v>6.6322212339771873</v>
      </c>
      <c r="D27" s="4">
        <f>[1]ProEmp!E24</f>
        <v>171016.66542459992</v>
      </c>
      <c r="E27" s="3">
        <f>[1]ProEmp!F24</f>
        <v>6.6014478394492011</v>
      </c>
      <c r="F27" s="4">
        <f>[1]ProEmp!G24</f>
        <v>4211.4004545805101</v>
      </c>
      <c r="G27" s="3">
        <f>[1]ProEmp!H24</f>
        <v>7.8996029386275355</v>
      </c>
      <c r="H27" s="3">
        <f t="shared" si="0"/>
        <v>2.403382376818719</v>
      </c>
      <c r="I27" s="4">
        <f>[1]ProEmp!I24</f>
        <v>15333.00940424753</v>
      </c>
      <c r="J27" s="3">
        <f>[1]ProEmp!J24</f>
        <v>7.7565566526724332</v>
      </c>
      <c r="K27" s="3">
        <f t="shared" si="1"/>
        <v>8.9657983718596999</v>
      </c>
      <c r="L27" s="4">
        <f>[1]ProEmp!K24</f>
        <v>66090.4044644846</v>
      </c>
      <c r="M27" s="3">
        <f>[1]ProEmp!L24</f>
        <v>4.4900094696832129</v>
      </c>
      <c r="N27" s="3">
        <f t="shared" si="2"/>
        <v>38.645592989662994</v>
      </c>
    </row>
    <row r="28" spans="1:14">
      <c r="A28" s="58" t="s">
        <v>29</v>
      </c>
      <c r="B28" s="4">
        <f>[1]ProEmp!C25</f>
        <v>128012.10366914715</v>
      </c>
      <c r="C28" s="3">
        <f>[1]ProEmp!D25</f>
        <v>5.6987571382758651</v>
      </c>
      <c r="D28" s="4">
        <f>[1]ProEmp!E25</f>
        <v>127357.88041025122</v>
      </c>
      <c r="E28" s="3">
        <f>[1]ProEmp!F25</f>
        <v>5.6971735391504064</v>
      </c>
      <c r="F28" s="4">
        <f>[1]ProEmp!G25</f>
        <v>654.2232588959248</v>
      </c>
      <c r="G28" s="3">
        <f>[1]ProEmp!H25</f>
        <v>6</v>
      </c>
      <c r="H28" s="3">
        <f t="shared" si="0"/>
        <v>0.51106359488224118</v>
      </c>
      <c r="I28" s="4">
        <f>[1]ProEmp!I25</f>
        <v>8409.9634753494993</v>
      </c>
      <c r="J28" s="3">
        <f>[1]ProEmp!J25</f>
        <v>6.7342246300580761</v>
      </c>
      <c r="K28" s="3">
        <f t="shared" si="1"/>
        <v>6.6034103647602551</v>
      </c>
      <c r="L28" s="4">
        <f>[1]ProEmp!K25</f>
        <v>48315.970089968607</v>
      </c>
      <c r="M28" s="3">
        <f>[1]ProEmp!L25</f>
        <v>4.4647889715154143</v>
      </c>
      <c r="N28" s="3">
        <f t="shared" si="2"/>
        <v>37.937165673871867</v>
      </c>
    </row>
    <row r="29" spans="1:14">
      <c r="A29" s="58" t="s">
        <v>28</v>
      </c>
      <c r="B29" s="4">
        <f>[1]ProEmp!C26</f>
        <v>193657.35110775993</v>
      </c>
      <c r="C29" s="3">
        <f>[1]ProEmp!D26</f>
        <v>5.171741577529259</v>
      </c>
      <c r="D29" s="4">
        <f>[1]ProEmp!E26</f>
        <v>192794.36586525195</v>
      </c>
      <c r="E29" s="3">
        <f>[1]ProEmp!F26</f>
        <v>5.1697619502799403</v>
      </c>
      <c r="F29" s="4">
        <f>[1]ProEmp!G26</f>
        <v>862.98524250801904</v>
      </c>
      <c r="G29" s="3">
        <f>[1]ProEmp!H26</f>
        <v>5.5010991304549588</v>
      </c>
      <c r="H29" s="3">
        <f t="shared" si="0"/>
        <v>0.44562483043972551</v>
      </c>
      <c r="I29" s="4">
        <f>[1]ProEmp!I26</f>
        <v>9218.2001929333164</v>
      </c>
      <c r="J29" s="3">
        <f>[1]ProEmp!J26</f>
        <v>6.275325533296316</v>
      </c>
      <c r="K29" s="3">
        <f t="shared" si="1"/>
        <v>4.7813638907768237</v>
      </c>
      <c r="L29" s="4">
        <f>[1]ProEmp!K26</f>
        <v>75266.83345652197</v>
      </c>
      <c r="M29" s="3">
        <f>[1]ProEmp!L26</f>
        <v>3.9802002712577287</v>
      </c>
      <c r="N29" s="3">
        <f t="shared" si="2"/>
        <v>39.0399548859885</v>
      </c>
    </row>
    <row r="30" spans="1:14">
      <c r="A30" s="50"/>
      <c r="B30" s="51"/>
      <c r="C30" s="52"/>
      <c r="D30" s="51"/>
      <c r="E30" s="52"/>
      <c r="F30" s="51"/>
      <c r="G30" s="52"/>
      <c r="H30" s="53"/>
      <c r="I30" s="51"/>
      <c r="J30" s="52"/>
      <c r="K30" s="54"/>
      <c r="L30" s="51"/>
      <c r="M30" s="52"/>
      <c r="N30" s="54"/>
    </row>
    <row r="31" spans="1:14">
      <c r="A31" s="102" t="s">
        <v>75</v>
      </c>
    </row>
    <row r="32" spans="1:14">
      <c r="A32" s="1" t="s">
        <v>3</v>
      </c>
    </row>
    <row r="33" spans="1:14">
      <c r="A33" s="1" t="s">
        <v>2</v>
      </c>
    </row>
    <row r="34" spans="1:14">
      <c r="A34" s="1" t="s">
        <v>1</v>
      </c>
    </row>
    <row r="35" spans="1:14">
      <c r="A35" s="1" t="s">
        <v>0</v>
      </c>
    </row>
    <row r="37" spans="1:14">
      <c r="A37" s="103" t="str">
        <f>A3</f>
        <v>Cuadro No. 1. Población Económicamente Activa (PEA) en condición de empleo, según dominio, rama de actividad  y ocupación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</row>
    <row r="38" spans="1:14">
      <c r="A38" s="15" t="s">
        <v>27</v>
      </c>
    </row>
    <row r="39" spans="1:14">
      <c r="A39" s="104" t="str">
        <f>A4</f>
        <v>Categorías</v>
      </c>
      <c r="B39" s="106" t="str">
        <f>B4</f>
        <v xml:space="preserve">            PEA            </v>
      </c>
      <c r="C39" s="106"/>
      <c r="D39" s="106" t="str">
        <f>D4</f>
        <v xml:space="preserve">        Ocupados         </v>
      </c>
      <c r="E39" s="106"/>
      <c r="F39" s="106" t="str">
        <f>F4</f>
        <v xml:space="preserve">           Desocupados           </v>
      </c>
      <c r="G39" s="106"/>
      <c r="H39" s="106"/>
      <c r="I39" s="106" t="str">
        <f>I4</f>
        <v xml:space="preserve">     Subempleo Visible     </v>
      </c>
      <c r="J39" s="106"/>
      <c r="K39" s="106"/>
      <c r="L39" s="106" t="str">
        <f>L4</f>
        <v xml:space="preserve">     Subempleo Invisible     </v>
      </c>
      <c r="M39" s="106"/>
      <c r="N39" s="106"/>
    </row>
    <row r="40" spans="1:14">
      <c r="A40" s="105"/>
      <c r="B40" s="14" t="str">
        <f>B5</f>
        <v>No.</v>
      </c>
      <c r="C40" s="14" t="str">
        <f>C5</f>
        <v>AEP</v>
      </c>
      <c r="D40" s="14" t="str">
        <f>D5</f>
        <v>No.</v>
      </c>
      <c r="E40" s="14" t="str">
        <f>E5</f>
        <v>AEP</v>
      </c>
      <c r="F40" s="14" t="str">
        <f>F5</f>
        <v>No.</v>
      </c>
      <c r="G40" s="14" t="str">
        <f>G5</f>
        <v>AEP</v>
      </c>
      <c r="H40" s="14" t="str">
        <f>H5</f>
        <v>TDA</v>
      </c>
      <c r="I40" s="14" t="str">
        <f>I5</f>
        <v>No.</v>
      </c>
      <c r="J40" s="14" t="str">
        <f>J5</f>
        <v>AEP</v>
      </c>
      <c r="K40" s="14" t="str">
        <f>K5</f>
        <v>TSV</v>
      </c>
      <c r="L40" s="14" t="str">
        <f>L5</f>
        <v>No.</v>
      </c>
      <c r="M40" s="14" t="str">
        <f>M5</f>
        <v>AEP</v>
      </c>
      <c r="N40" s="14" t="str">
        <f>N5</f>
        <v>TSI</v>
      </c>
    </row>
    <row r="42" spans="1:14">
      <c r="A42" s="7" t="str">
        <f t="shared" ref="A42:N42" si="3">A7</f>
        <v>Total Nacional</v>
      </c>
      <c r="B42" s="13">
        <f t="shared" si="3"/>
        <v>3369918.702429974</v>
      </c>
      <c r="C42" s="12">
        <f t="shared" si="3"/>
        <v>7.4192967211975347</v>
      </c>
      <c r="D42" s="13">
        <f t="shared" si="3"/>
        <v>3226135.3096954348</v>
      </c>
      <c r="E42" s="12">
        <f t="shared" si="3"/>
        <v>7.3164623008519811</v>
      </c>
      <c r="F42" s="13">
        <f t="shared" si="3"/>
        <v>143783.3927345741</v>
      </c>
      <c r="G42" s="12">
        <f t="shared" si="3"/>
        <v>9.5208984877131719</v>
      </c>
      <c r="H42" s="12">
        <f t="shared" si="3"/>
        <v>4.2666724461600536</v>
      </c>
      <c r="I42" s="13">
        <f t="shared" si="3"/>
        <v>333969.16000091337</v>
      </c>
      <c r="J42" s="12">
        <f t="shared" si="3"/>
        <v>7.2942284547201526</v>
      </c>
      <c r="K42" s="12">
        <f t="shared" si="3"/>
        <v>10.351988616139041</v>
      </c>
      <c r="L42" s="13">
        <f t="shared" si="3"/>
        <v>1170974.8056741145</v>
      </c>
      <c r="M42" s="12">
        <f t="shared" si="3"/>
        <v>6.2009567175677214</v>
      </c>
      <c r="N42" s="12">
        <f t="shared" si="3"/>
        <v>36.29651869080039</v>
      </c>
    </row>
    <row r="43" spans="1:14">
      <c r="B43" s="11"/>
      <c r="C43" s="10"/>
      <c r="D43" s="11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>
      <c r="A44" s="7" t="s">
        <v>26</v>
      </c>
      <c r="B44" s="86"/>
      <c r="C44" s="87"/>
      <c r="D44" s="86"/>
      <c r="E44" s="87"/>
      <c r="F44" s="86"/>
      <c r="G44" s="87"/>
      <c r="H44" s="87"/>
      <c r="I44" s="86"/>
      <c r="J44" s="87"/>
      <c r="K44" s="87"/>
      <c r="L44" s="86"/>
      <c r="M44" s="87"/>
      <c r="N44" s="87"/>
    </row>
    <row r="45" spans="1:14">
      <c r="A45" s="5" t="s">
        <v>25</v>
      </c>
      <c r="B45" s="4">
        <f>[1]ProEmp!C28</f>
        <v>1189237.8065464124</v>
      </c>
      <c r="C45" s="3">
        <f>[1]ProEmp!D28</f>
        <v>5.1655307438252906</v>
      </c>
      <c r="D45" s="4">
        <f>[1]ProEmp!E28</f>
        <v>1180402.8984043899</v>
      </c>
      <c r="E45" s="3">
        <f>[1]ProEmp!F28</f>
        <v>5.1513453042258428</v>
      </c>
      <c r="F45" s="4">
        <f>[1]ProEmp!G28</f>
        <v>8834.9081420249131</v>
      </c>
      <c r="G45" s="3">
        <f>[1]ProEmp!H28</f>
        <v>6.8580685604935727</v>
      </c>
      <c r="H45" s="3">
        <f t="shared" ref="H45:H69" si="4">F45/B45*100</f>
        <v>0.74290508537411792</v>
      </c>
      <c r="I45" s="4">
        <f>[1]ProEmp!I28</f>
        <v>103892.53367598576</v>
      </c>
      <c r="J45" s="3">
        <f>[1]ProEmp!J28</f>
        <v>5.3970585001586056</v>
      </c>
      <c r="K45" s="3">
        <f t="shared" ref="K45:K69" si="5">IF(ISNUMBER(I45/D45*100),I45/D45*100,0)</f>
        <v>8.8014468463625892</v>
      </c>
      <c r="L45" s="4">
        <f>[1]ProEmp!K28</f>
        <v>498008.80091630475</v>
      </c>
      <c r="M45" s="3">
        <f>[1]ProEmp!L28</f>
        <v>4.7787324138779104</v>
      </c>
      <c r="N45" s="3">
        <f t="shared" ref="N45:N69" si="6">IF(ISNUMBER(L45/D45*100),L45/D45*100,0)</f>
        <v>42.189730437758868</v>
      </c>
    </row>
    <row r="46" spans="1:14">
      <c r="A46" s="5" t="s">
        <v>24</v>
      </c>
      <c r="B46" s="4">
        <f>[1]ProEmp!C29</f>
        <v>6630.0334655846555</v>
      </c>
      <c r="C46" s="3">
        <f>[1]ProEmp!D29</f>
        <v>5.9956850661268293</v>
      </c>
      <c r="D46" s="4">
        <f>[1]ProEmp!E29</f>
        <v>6462.5702323606947</v>
      </c>
      <c r="E46" s="3">
        <f>[1]ProEmp!F29</f>
        <v>5.9955253970185289</v>
      </c>
      <c r="F46" s="4">
        <f>[1]ProEmp!G29</f>
        <v>167.46323322396</v>
      </c>
      <c r="G46" s="3">
        <f>[1]ProEmp!H29</f>
        <v>6</v>
      </c>
      <c r="H46" s="3">
        <f t="shared" si="4"/>
        <v>2.5258278724116909</v>
      </c>
      <c r="I46" s="4">
        <f>[1]ProEmp!I29</f>
        <v>1288.9190294081855</v>
      </c>
      <c r="J46" s="3">
        <f>[1]ProEmp!J29</f>
        <v>7.5238095238095237</v>
      </c>
      <c r="K46" s="3">
        <f t="shared" si="5"/>
        <v>19.944371713812071</v>
      </c>
      <c r="L46" s="4">
        <f>[1]ProEmp!K29</f>
        <v>3710.5819858959353</v>
      </c>
      <c r="M46" s="3">
        <f>[1]ProEmp!L29</f>
        <v>4.8148086710838625</v>
      </c>
      <c r="N46" s="3">
        <f t="shared" si="6"/>
        <v>57.416505391547702</v>
      </c>
    </row>
    <row r="47" spans="1:14">
      <c r="A47" s="5" t="s">
        <v>23</v>
      </c>
      <c r="B47" s="4">
        <f>[1]ProEmp!C30</f>
        <v>449526.47691487713</v>
      </c>
      <c r="C47" s="3">
        <f>[1]ProEmp!D30</f>
        <v>7.5288353599917031</v>
      </c>
      <c r="D47" s="4">
        <f>[1]ProEmp!E30</f>
        <v>432573.67981921451</v>
      </c>
      <c r="E47" s="3">
        <f>[1]ProEmp!F30</f>
        <v>7.4791017514499343</v>
      </c>
      <c r="F47" s="4">
        <f>[1]ProEmp!G30</f>
        <v>16952.797095664584</v>
      </c>
      <c r="G47" s="3">
        <f>[1]ProEmp!H30</f>
        <v>8.7181384942884783</v>
      </c>
      <c r="H47" s="3">
        <f t="shared" si="4"/>
        <v>3.7712566369866543</v>
      </c>
      <c r="I47" s="4">
        <f>[1]ProEmp!I30</f>
        <v>45723.861804489272</v>
      </c>
      <c r="J47" s="3">
        <f>[1]ProEmp!J30</f>
        <v>7.1211153782451619</v>
      </c>
      <c r="K47" s="3">
        <f t="shared" si="5"/>
        <v>10.570190452548719</v>
      </c>
      <c r="L47" s="4">
        <f>[1]ProEmp!K30</f>
        <v>107149.28151594115</v>
      </c>
      <c r="M47" s="3">
        <f>[1]ProEmp!L30</f>
        <v>6.6062657908684983</v>
      </c>
      <c r="N47" s="3">
        <f t="shared" si="6"/>
        <v>24.770180552992045</v>
      </c>
    </row>
    <row r="48" spans="1:14">
      <c r="A48" s="5" t="s">
        <v>22</v>
      </c>
      <c r="B48" s="4">
        <f>[1]ProEmp!C31</f>
        <v>16886.030015848755</v>
      </c>
      <c r="C48" s="3">
        <f>[1]ProEmp!D31</f>
        <v>10.785305786412355</v>
      </c>
      <c r="D48" s="4">
        <f>[1]ProEmp!E31</f>
        <v>15677.151016151945</v>
      </c>
      <c r="E48" s="3">
        <f>[1]ProEmp!F31</f>
        <v>10.949035840855068</v>
      </c>
      <c r="F48" s="4">
        <f>[1]ProEmp!G31</f>
        <v>1208.8789996968108</v>
      </c>
      <c r="G48" s="3">
        <f>[1]ProEmp!H31</f>
        <v>8.6835692541611653</v>
      </c>
      <c r="H48" s="3">
        <f t="shared" si="4"/>
        <v>7.1590480329727635</v>
      </c>
      <c r="I48" s="4">
        <f>[1]ProEmp!I31</f>
        <v>0</v>
      </c>
      <c r="J48" s="3" t="str">
        <f>[1]ProEmp!J31</f>
        <v>.</v>
      </c>
      <c r="K48" s="3">
        <f t="shared" si="5"/>
        <v>0</v>
      </c>
      <c r="L48" s="4">
        <f>[1]ProEmp!K31</f>
        <v>273.06341353144677</v>
      </c>
      <c r="M48" s="3">
        <f>[1]ProEmp!L31</f>
        <v>17</v>
      </c>
      <c r="N48" s="3">
        <f t="shared" si="6"/>
        <v>1.7417923272545721</v>
      </c>
    </row>
    <row r="49" spans="1:14">
      <c r="A49" s="5" t="s">
        <v>21</v>
      </c>
      <c r="B49" s="4">
        <f>[1]ProEmp!C32</f>
        <v>183947.1596597906</v>
      </c>
      <c r="C49" s="3">
        <f>[1]ProEmp!D32</f>
        <v>6.5556887844193117</v>
      </c>
      <c r="D49" s="4">
        <f>[1]ProEmp!E32</f>
        <v>169335.34493102619</v>
      </c>
      <c r="E49" s="3">
        <f>[1]ProEmp!F32</f>
        <v>6.535259246433947</v>
      </c>
      <c r="F49" s="4">
        <f>[1]ProEmp!G32</f>
        <v>14611.814728765068</v>
      </c>
      <c r="G49" s="3">
        <f>[1]ProEmp!H32</f>
        <v>6.794007381894934</v>
      </c>
      <c r="H49" s="3">
        <f t="shared" si="4"/>
        <v>7.9434848332475205</v>
      </c>
      <c r="I49" s="4">
        <f>[1]ProEmp!I32</f>
        <v>14858.647499709696</v>
      </c>
      <c r="J49" s="3">
        <f>[1]ProEmp!J32</f>
        <v>6.7190636563964725</v>
      </c>
      <c r="K49" s="3">
        <f t="shared" si="5"/>
        <v>8.774687591513711</v>
      </c>
      <c r="L49" s="4">
        <f>[1]ProEmp!K32</f>
        <v>100680.87654926375</v>
      </c>
      <c r="M49" s="3">
        <f>[1]ProEmp!L32</f>
        <v>6.2352298918431588</v>
      </c>
      <c r="N49" s="3">
        <f t="shared" si="6"/>
        <v>59.456504246218159</v>
      </c>
    </row>
    <row r="50" spans="1:14">
      <c r="A50" s="5" t="s">
        <v>20</v>
      </c>
      <c r="B50" s="4">
        <f>[1]ProEmp!C33</f>
        <v>762650.70625618624</v>
      </c>
      <c r="C50" s="3">
        <f>[1]ProEmp!D33</f>
        <v>7.8633720325537402</v>
      </c>
      <c r="D50" s="4">
        <f>[1]ProEmp!E33</f>
        <v>732227.46341356798</v>
      </c>
      <c r="E50" s="3">
        <f>[1]ProEmp!F33</f>
        <v>7.7924676857458799</v>
      </c>
      <c r="F50" s="4">
        <f>[1]ProEmp!G33</f>
        <v>30423.242842611147</v>
      </c>
      <c r="G50" s="3">
        <f>[1]ProEmp!H33</f>
        <v>9.4490286609386001</v>
      </c>
      <c r="H50" s="3">
        <f t="shared" si="4"/>
        <v>3.9891450428148567</v>
      </c>
      <c r="I50" s="4">
        <f>[1]ProEmp!I33</f>
        <v>80065.459343996234</v>
      </c>
      <c r="J50" s="3">
        <f>[1]ProEmp!J33</f>
        <v>7.4323483233229908</v>
      </c>
      <c r="K50" s="3">
        <f t="shared" si="5"/>
        <v>10.934506467531198</v>
      </c>
      <c r="L50" s="4">
        <f>[1]ProEmp!K33</f>
        <v>278902.01460792049</v>
      </c>
      <c r="M50" s="3">
        <f>[1]ProEmp!L33</f>
        <v>7.3495419917828659</v>
      </c>
      <c r="N50" s="3">
        <f t="shared" si="6"/>
        <v>38.089532084430218</v>
      </c>
    </row>
    <row r="51" spans="1:14">
      <c r="A51" s="5" t="s">
        <v>19</v>
      </c>
      <c r="B51" s="4">
        <f>[1]ProEmp!C34</f>
        <v>102660.5920581195</v>
      </c>
      <c r="C51" s="3">
        <f>[1]ProEmp!D34</f>
        <v>8.4730032501344557</v>
      </c>
      <c r="D51" s="4">
        <f>[1]ProEmp!E34</f>
        <v>98177.028070889879</v>
      </c>
      <c r="E51" s="3">
        <f>[1]ProEmp!F34</f>
        <v>8.482325477567688</v>
      </c>
      <c r="F51" s="4">
        <f>[1]ProEmp!G34</f>
        <v>4483.5639872297443</v>
      </c>
      <c r="G51" s="3">
        <f>[1]ProEmp!H34</f>
        <v>8.2774493916899594</v>
      </c>
      <c r="H51" s="3">
        <f t="shared" si="4"/>
        <v>4.3673661892495739</v>
      </c>
      <c r="I51" s="4">
        <f>[1]ProEmp!I34</f>
        <v>8693.5225290379822</v>
      </c>
      <c r="J51" s="3">
        <f>[1]ProEmp!J34</f>
        <v>7.1398240858405559</v>
      </c>
      <c r="K51" s="3">
        <f t="shared" si="5"/>
        <v>8.854945703551671</v>
      </c>
      <c r="L51" s="4">
        <f>[1]ProEmp!K34</f>
        <v>33630.222277489345</v>
      </c>
      <c r="M51" s="3">
        <f>[1]ProEmp!L34</f>
        <v>7.168448272927102</v>
      </c>
      <c r="N51" s="3">
        <f t="shared" si="6"/>
        <v>34.254675394335884</v>
      </c>
    </row>
    <row r="52" spans="1:14">
      <c r="A52" s="5" t="s">
        <v>18</v>
      </c>
      <c r="B52" s="4">
        <f>[1]ProEmp!C35</f>
        <v>108423.63702196261</v>
      </c>
      <c r="C52" s="3">
        <f>[1]ProEmp!D35</f>
        <v>11.091337685877036</v>
      </c>
      <c r="D52" s="4">
        <f>[1]ProEmp!E35</f>
        <v>100687.36783757522</v>
      </c>
      <c r="E52" s="3">
        <f>[1]ProEmp!F35</f>
        <v>11.152646258046149</v>
      </c>
      <c r="F52" s="4">
        <f>[1]ProEmp!G35</f>
        <v>7736.26918438751</v>
      </c>
      <c r="G52" s="3">
        <f>[1]ProEmp!H35</f>
        <v>10.285549168970949</v>
      </c>
      <c r="H52" s="3">
        <f t="shared" si="4"/>
        <v>7.1352238283801785</v>
      </c>
      <c r="I52" s="4">
        <f>[1]ProEmp!I35</f>
        <v>7600.3788978372859</v>
      </c>
      <c r="J52" s="3">
        <f>[1]ProEmp!J35</f>
        <v>10.726667538457779</v>
      </c>
      <c r="K52" s="3">
        <f t="shared" si="5"/>
        <v>7.548492984837889</v>
      </c>
      <c r="L52" s="4">
        <f>[1]ProEmp!K35</f>
        <v>21717.232442720455</v>
      </c>
      <c r="M52" s="3">
        <f>[1]ProEmp!L35</f>
        <v>8.6804870039465118</v>
      </c>
      <c r="N52" s="3">
        <f t="shared" si="6"/>
        <v>21.568974250825402</v>
      </c>
    </row>
    <row r="53" spans="1:14">
      <c r="A53" s="5" t="s">
        <v>17</v>
      </c>
      <c r="B53" s="4">
        <f>[1]ProEmp!C36</f>
        <v>512176.38776778843</v>
      </c>
      <c r="C53" s="3">
        <f>[1]ProEmp!D36</f>
        <v>10.025832017180372</v>
      </c>
      <c r="D53" s="4">
        <f>[1]ProEmp!E36</f>
        <v>487968.18237123912</v>
      </c>
      <c r="E53" s="3">
        <f>[1]ProEmp!F36</f>
        <v>10.02272000150451</v>
      </c>
      <c r="F53" s="4">
        <f>[1]ProEmp!G36</f>
        <v>24208.20539654942</v>
      </c>
      <c r="G53" s="3">
        <f>[1]ProEmp!H36</f>
        <v>10.089522185002322</v>
      </c>
      <c r="H53" s="3">
        <f t="shared" si="4"/>
        <v>4.7265367898070663</v>
      </c>
      <c r="I53" s="4">
        <f>[1]ProEmp!I36</f>
        <v>71578.823935651279</v>
      </c>
      <c r="J53" s="3">
        <f>[1]ProEmp!J36</f>
        <v>9.5796814089612727</v>
      </c>
      <c r="K53" s="3">
        <f t="shared" si="5"/>
        <v>14.668748193339201</v>
      </c>
      <c r="L53" s="4">
        <f>[1]ProEmp!K36</f>
        <v>126468.25544696601</v>
      </c>
      <c r="M53" s="3">
        <f>[1]ProEmp!L36</f>
        <v>7.1206117151566275</v>
      </c>
      <c r="N53" s="3">
        <f t="shared" si="6"/>
        <v>25.917315926707452</v>
      </c>
    </row>
    <row r="54" spans="1:14">
      <c r="A54" s="5" t="s">
        <v>5</v>
      </c>
      <c r="B54" s="4">
        <f>[1]ProEmp!C37</f>
        <v>3246.1925220291014</v>
      </c>
      <c r="C54" s="3">
        <f>[1]ProEmp!D37</f>
        <v>9.3989816501588148</v>
      </c>
      <c r="D54" s="4">
        <f>[1]ProEmp!E37</f>
        <v>2623.6235995860638</v>
      </c>
      <c r="E54" s="3">
        <f>[1]ProEmp!F37</f>
        <v>8.8685090827809177</v>
      </c>
      <c r="F54" s="4">
        <f>[1]ProEmp!G37</f>
        <v>622.56892244303799</v>
      </c>
      <c r="G54" s="3">
        <f>[1]ProEmp!H37</f>
        <v>11.634493730081171</v>
      </c>
      <c r="H54" s="3">
        <f t="shared" si="4"/>
        <v>19.17843498862748</v>
      </c>
      <c r="I54" s="4">
        <f>[1]ProEmp!I37</f>
        <v>267.01328480576797</v>
      </c>
      <c r="J54" s="3">
        <f>[1]ProEmp!J37</f>
        <v>1</v>
      </c>
      <c r="K54" s="3">
        <f t="shared" si="5"/>
        <v>10.177271040247366</v>
      </c>
      <c r="L54" s="4">
        <f>[1]ProEmp!K37</f>
        <v>434.47651802972797</v>
      </c>
      <c r="M54" s="3">
        <f>[1]ProEmp!L37</f>
        <v>6</v>
      </c>
      <c r="N54" s="3">
        <f t="shared" si="6"/>
        <v>16.560169610392151</v>
      </c>
    </row>
    <row r="55" spans="1:14">
      <c r="A55" s="5" t="s">
        <v>4</v>
      </c>
      <c r="B55" s="4">
        <f>[1]ProEmp!C38</f>
        <v>34533.680201979325</v>
      </c>
      <c r="C55" s="3">
        <f>[1]ProEmp!D38</f>
        <v>11.263480619804735</v>
      </c>
      <c r="D55" s="4">
        <f>[1]ProEmp!E38</f>
        <v>0</v>
      </c>
      <c r="E55" s="3" t="str">
        <f>[1]ProEmp!F38</f>
        <v>.</v>
      </c>
      <c r="F55" s="4">
        <f>[1]ProEmp!G38</f>
        <v>34533.680201979325</v>
      </c>
      <c r="G55" s="3">
        <f>[1]ProEmp!H38</f>
        <v>11.263480619804735</v>
      </c>
      <c r="H55" s="3">
        <f t="shared" si="4"/>
        <v>100</v>
      </c>
      <c r="I55" s="4">
        <f>[1]ProEmp!I38</f>
        <v>0</v>
      </c>
      <c r="J55" s="3" t="str">
        <f>[1]ProEmp!J38</f>
        <v>.</v>
      </c>
      <c r="K55" s="3">
        <f t="shared" si="5"/>
        <v>0</v>
      </c>
      <c r="L55" s="4">
        <f>[1]ProEmp!K38</f>
        <v>0</v>
      </c>
      <c r="M55" s="3" t="str">
        <f>[1]ProEmp!L38</f>
        <v>.</v>
      </c>
      <c r="N55" s="3">
        <f t="shared" si="6"/>
        <v>0</v>
      </c>
    </row>
    <row r="56" spans="1:14" ht="12.75">
      <c r="A56" s="5"/>
      <c r="B56" s="9"/>
      <c r="C56" s="8"/>
      <c r="D56" s="9"/>
      <c r="E56" s="8"/>
      <c r="F56" s="9"/>
      <c r="G56" s="8"/>
      <c r="H56" s="8"/>
      <c r="I56" s="9"/>
      <c r="J56" s="8"/>
      <c r="K56" s="8">
        <f t="shared" si="5"/>
        <v>0</v>
      </c>
      <c r="L56" s="9"/>
      <c r="M56" s="8"/>
      <c r="N56" s="8">
        <f t="shared" si="6"/>
        <v>0</v>
      </c>
    </row>
    <row r="57" spans="1:14">
      <c r="A57" s="7" t="s">
        <v>16</v>
      </c>
      <c r="B57" s="86"/>
      <c r="C57" s="87"/>
      <c r="D57" s="86"/>
      <c r="E57" s="87"/>
      <c r="F57" s="86"/>
      <c r="G57" s="87"/>
      <c r="H57" s="87"/>
      <c r="I57" s="86"/>
      <c r="J57" s="87"/>
      <c r="K57" s="87"/>
      <c r="L57" s="86"/>
      <c r="M57" s="87"/>
      <c r="N57" s="87"/>
    </row>
    <row r="58" spans="1:14">
      <c r="A58" s="5" t="s">
        <v>15</v>
      </c>
      <c r="B58" s="4">
        <f>[1]ProEmp!C40</f>
        <v>278775.85739012924</v>
      </c>
      <c r="C58" s="3">
        <f>[1]ProEmp!D40</f>
        <v>13.113203409535931</v>
      </c>
      <c r="D58" s="4">
        <f>[1]ProEmp!E40</f>
        <v>263868.3802455113</v>
      </c>
      <c r="E58" s="3">
        <f>[1]ProEmp!F40</f>
        <v>13.129652668743793</v>
      </c>
      <c r="F58" s="4">
        <f>[1]ProEmp!G40</f>
        <v>14907.477144617771</v>
      </c>
      <c r="G58" s="3">
        <f>[1]ProEmp!H40</f>
        <v>12.82432344186277</v>
      </c>
      <c r="H58" s="3">
        <f t="shared" si="4"/>
        <v>5.3474778211356</v>
      </c>
      <c r="I58" s="4">
        <f>[1]ProEmp!I40</f>
        <v>35718.027212041001</v>
      </c>
      <c r="J58" s="3">
        <f>[1]ProEmp!J40</f>
        <v>12.429830878686015</v>
      </c>
      <c r="K58" s="3">
        <f t="shared" si="5"/>
        <v>13.536304417682727</v>
      </c>
      <c r="L58" s="4">
        <f>[1]ProEmp!K40</f>
        <v>19161.023971116323</v>
      </c>
      <c r="M58" s="3">
        <f>[1]ProEmp!L40</f>
        <v>11.46210601492121</v>
      </c>
      <c r="N58" s="3">
        <f t="shared" si="6"/>
        <v>7.2615839583690596</v>
      </c>
    </row>
    <row r="59" spans="1:14">
      <c r="A59" s="5" t="s">
        <v>14</v>
      </c>
      <c r="B59" s="6">
        <f>[1]ProEmp!C41</f>
        <v>123354.6442818131</v>
      </c>
      <c r="C59" s="2">
        <f>[1]ProEmp!D41</f>
        <v>12.001937360708546</v>
      </c>
      <c r="D59" s="6">
        <f>[1]ProEmp!E41</f>
        <v>117142.67297793941</v>
      </c>
      <c r="E59" s="2">
        <f>[1]ProEmp!F41</f>
        <v>11.967280583851247</v>
      </c>
      <c r="F59" s="6">
        <f>[1]ProEmp!G41</f>
        <v>6211.9713038738109</v>
      </c>
      <c r="G59" s="2">
        <f>[1]ProEmp!H41</f>
        <v>12.657113900479876</v>
      </c>
      <c r="H59" s="3">
        <f t="shared" si="4"/>
        <v>5.0358633353780249</v>
      </c>
      <c r="I59" s="6">
        <f>[1]ProEmp!I41</f>
        <v>7398.4581097471346</v>
      </c>
      <c r="J59" s="2">
        <f>[1]ProEmp!J41</f>
        <v>10.494897660787988</v>
      </c>
      <c r="K59" s="3">
        <f t="shared" si="5"/>
        <v>6.3157668522216754</v>
      </c>
      <c r="L59" s="6">
        <f>[1]ProEmp!K41</f>
        <v>27473.917551533181</v>
      </c>
      <c r="M59" s="2">
        <f>[1]ProEmp!L41</f>
        <v>9.6802080831002755</v>
      </c>
      <c r="N59" s="3">
        <f t="shared" si="6"/>
        <v>23.453381123296662</v>
      </c>
    </row>
    <row r="60" spans="1:14">
      <c r="A60" s="5" t="s">
        <v>13</v>
      </c>
      <c r="B60" s="4">
        <f>[1]ProEmp!C42</f>
        <v>102002.4652686616</v>
      </c>
      <c r="C60" s="3">
        <f>[1]ProEmp!D42</f>
        <v>11.625633594252628</v>
      </c>
      <c r="D60" s="4">
        <f>[1]ProEmp!E42</f>
        <v>94389.183932911837</v>
      </c>
      <c r="E60" s="3">
        <f>[1]ProEmp!F42</f>
        <v>11.606350272571921</v>
      </c>
      <c r="F60" s="4">
        <f>[1]ProEmp!G42</f>
        <v>7613.2813357499008</v>
      </c>
      <c r="G60" s="3">
        <f>[1]ProEmp!H42</f>
        <v>11.860987410830852</v>
      </c>
      <c r="H60" s="3">
        <f t="shared" si="4"/>
        <v>7.463820914227397</v>
      </c>
      <c r="I60" s="4">
        <f>[1]ProEmp!I42</f>
        <v>4232.4487959807011</v>
      </c>
      <c r="J60" s="3">
        <f>[1]ProEmp!J42</f>
        <v>9.6729098138550178</v>
      </c>
      <c r="K60" s="3">
        <f t="shared" si="5"/>
        <v>4.4840400347024518</v>
      </c>
      <c r="L60" s="4">
        <f>[1]ProEmp!K42</f>
        <v>21688.185981812458</v>
      </c>
      <c r="M60" s="3">
        <f>[1]ProEmp!L42</f>
        <v>10.559490792209036</v>
      </c>
      <c r="N60" s="3">
        <f t="shared" si="6"/>
        <v>22.977405967645169</v>
      </c>
    </row>
    <row r="61" spans="1:14">
      <c r="A61" s="5" t="s">
        <v>12</v>
      </c>
      <c r="B61" s="4">
        <f>[1]ProEmp!C43</f>
        <v>501981.92940350773</v>
      </c>
      <c r="C61" s="3">
        <f>[1]ProEmp!D43</f>
        <v>7.5421450933016354</v>
      </c>
      <c r="D61" s="4">
        <f>[1]ProEmp!E43</f>
        <v>483337.41138589632</v>
      </c>
      <c r="E61" s="3">
        <f>[1]ProEmp!F43</f>
        <v>7.4522166312907574</v>
      </c>
      <c r="F61" s="4">
        <f>[1]ProEmp!G43</f>
        <v>18644.518017614108</v>
      </c>
      <c r="G61" s="3">
        <f>[1]ProEmp!H43</f>
        <v>9.6631132728701079</v>
      </c>
      <c r="H61" s="3">
        <f t="shared" si="4"/>
        <v>3.7141811140032295</v>
      </c>
      <c r="I61" s="4">
        <f>[1]ProEmp!I43</f>
        <v>52016.641606482634</v>
      </c>
      <c r="J61" s="3">
        <f>[1]ProEmp!J43</f>
        <v>7.1273957619407655</v>
      </c>
      <c r="K61" s="3">
        <f t="shared" si="5"/>
        <v>10.76197297811747</v>
      </c>
      <c r="L61" s="4">
        <f>[1]ProEmp!K43</f>
        <v>168442.49719644943</v>
      </c>
      <c r="M61" s="3">
        <f>[1]ProEmp!L43</f>
        <v>7.1132413542718584</v>
      </c>
      <c r="N61" s="3">
        <f t="shared" si="6"/>
        <v>34.84987779312722</v>
      </c>
    </row>
    <row r="62" spans="1:14">
      <c r="A62" s="5" t="s">
        <v>11</v>
      </c>
      <c r="B62" s="4">
        <f>[1]ProEmp!C44</f>
        <v>1154685.5740759175</v>
      </c>
      <c r="C62" s="3">
        <f>[1]ProEmp!D44</f>
        <v>5.1309129869346988</v>
      </c>
      <c r="D62" s="4">
        <f>[1]ProEmp!E44</f>
        <v>1147777.0286412109</v>
      </c>
      <c r="E62" s="3">
        <f>[1]ProEmp!F44</f>
        <v>5.1195750236008974</v>
      </c>
      <c r="F62" s="4">
        <f>[1]ProEmp!G44</f>
        <v>6908.545434708426</v>
      </c>
      <c r="G62" s="3">
        <f>[1]ProEmp!H44</f>
        <v>6.8013665748864085</v>
      </c>
      <c r="H62" s="3">
        <f t="shared" si="4"/>
        <v>0.59830533868384561</v>
      </c>
      <c r="I62" s="4">
        <f>[1]ProEmp!I44</f>
        <v>100386.70240960781</v>
      </c>
      <c r="J62" s="3">
        <f>[1]ProEmp!J44</f>
        <v>5.416709781002325</v>
      </c>
      <c r="K62" s="3">
        <f t="shared" si="5"/>
        <v>8.7461850084637103</v>
      </c>
      <c r="L62" s="4">
        <f>[1]ProEmp!K44</f>
        <v>484556.26690355345</v>
      </c>
      <c r="M62" s="3">
        <f>[1]ProEmp!L44</f>
        <v>4.774378720756701</v>
      </c>
      <c r="N62" s="3">
        <f t="shared" si="6"/>
        <v>42.216933673711225</v>
      </c>
    </row>
    <row r="63" spans="1:14">
      <c r="A63" s="5" t="s">
        <v>10</v>
      </c>
      <c r="B63" s="4">
        <f>[1]ProEmp!C45</f>
        <v>74491.588154492754</v>
      </c>
      <c r="C63" s="3">
        <f>[1]ProEmp!D45</f>
        <v>7.2486312809722131</v>
      </c>
      <c r="D63" s="4">
        <f>[1]ProEmp!E45</f>
        <v>70785.95455202258</v>
      </c>
      <c r="E63" s="3">
        <f>[1]ProEmp!F45</f>
        <v>7.2950234316885183</v>
      </c>
      <c r="F63" s="4">
        <f>[1]ProEmp!G45</f>
        <v>3705.6336024701527</v>
      </c>
      <c r="G63" s="3">
        <f>[1]ProEmp!H45</f>
        <v>6.2982077606592606</v>
      </c>
      <c r="H63" s="3">
        <f t="shared" si="4"/>
        <v>4.9745665172083697</v>
      </c>
      <c r="I63" s="4">
        <f>[1]ProEmp!I45</f>
        <v>5769.6033873362621</v>
      </c>
      <c r="J63" s="3">
        <f>[1]ProEmp!J45</f>
        <v>6.7917632559645256</v>
      </c>
      <c r="K63" s="3">
        <f t="shared" si="5"/>
        <v>8.1507742939258083</v>
      </c>
      <c r="L63" s="4">
        <f>[1]ProEmp!K45</f>
        <v>25891.279042897146</v>
      </c>
      <c r="M63" s="3">
        <f>[1]ProEmp!L45</f>
        <v>7.0851591261881399</v>
      </c>
      <c r="N63" s="3">
        <f t="shared" si="6"/>
        <v>36.576859359675538</v>
      </c>
    </row>
    <row r="64" spans="1:14">
      <c r="A64" s="5" t="s">
        <v>9</v>
      </c>
      <c r="B64" s="4">
        <f>[1]ProEmp!C46</f>
        <v>450547.03805484402</v>
      </c>
      <c r="C64" s="3">
        <f>[1]ProEmp!D46</f>
        <v>7.0429758430670182</v>
      </c>
      <c r="D64" s="4">
        <f>[1]ProEmp!E46</f>
        <v>428098.9250169174</v>
      </c>
      <c r="E64" s="3">
        <f>[1]ProEmp!F46</f>
        <v>7.0717113751305423</v>
      </c>
      <c r="F64" s="4">
        <f>[1]ProEmp!G46</f>
        <v>22448.113037929201</v>
      </c>
      <c r="G64" s="3">
        <f>[1]ProEmp!H46</f>
        <v>6.4904515704694656</v>
      </c>
      <c r="H64" s="3">
        <f t="shared" si="4"/>
        <v>4.9824127431499496</v>
      </c>
      <c r="I64" s="4">
        <f>[1]ProEmp!I46</f>
        <v>37979.374660736627</v>
      </c>
      <c r="J64" s="3">
        <f>[1]ProEmp!J46</f>
        <v>7.2467347300003455</v>
      </c>
      <c r="K64" s="3">
        <f t="shared" si="5"/>
        <v>8.8716351388258641</v>
      </c>
      <c r="L64" s="4">
        <f>[1]ProEmp!K46</f>
        <v>180959.19995408732</v>
      </c>
      <c r="M64" s="3">
        <f>[1]ProEmp!L46</f>
        <v>6.6801436609384215</v>
      </c>
      <c r="N64" s="3">
        <f t="shared" si="6"/>
        <v>42.270416807735792</v>
      </c>
    </row>
    <row r="65" spans="1:14">
      <c r="A65" s="5" t="s">
        <v>8</v>
      </c>
      <c r="B65" s="4">
        <f>[1]ProEmp!C47</f>
        <v>150071.8313926291</v>
      </c>
      <c r="C65" s="3">
        <f>[1]ProEmp!D47</f>
        <v>6.2600759658246394</v>
      </c>
      <c r="D65" s="4">
        <f>[1]ProEmp!E47</f>
        <v>148215.44020055194</v>
      </c>
      <c r="E65" s="3">
        <f>[1]ProEmp!F47</f>
        <v>6.2382719476869601</v>
      </c>
      <c r="F65" s="4">
        <f>[1]ProEmp!G47</f>
        <v>1856.3911920772994</v>
      </c>
      <c r="G65" s="3">
        <f>[1]ProEmp!H47</f>
        <v>7.7432907563678137</v>
      </c>
      <c r="H65" s="3">
        <f t="shared" si="4"/>
        <v>1.2370017576586179</v>
      </c>
      <c r="I65" s="4">
        <f>[1]ProEmp!I47</f>
        <v>24754.906421352021</v>
      </c>
      <c r="J65" s="3">
        <f>[1]ProEmp!J47</f>
        <v>6.7762320996865215</v>
      </c>
      <c r="K65" s="3">
        <f t="shared" si="5"/>
        <v>16.70197544051813</v>
      </c>
      <c r="L65" s="4">
        <f>[1]ProEmp!K47</f>
        <v>50347.475792072051</v>
      </c>
      <c r="M65" s="3">
        <f>[1]ProEmp!L47</f>
        <v>5.5885851617031319</v>
      </c>
      <c r="N65" s="3">
        <f t="shared" si="6"/>
        <v>33.969116661493786</v>
      </c>
    </row>
    <row r="66" spans="1:14">
      <c r="A66" s="5" t="s">
        <v>7</v>
      </c>
      <c r="B66" s="4">
        <f>[1]ProEmp!C48</f>
        <v>71129.735466370679</v>
      </c>
      <c r="C66" s="3">
        <f>[1]ProEmp!D48</f>
        <v>7.3694203119661186</v>
      </c>
      <c r="D66" s="4">
        <f>[1]ProEmp!E48</f>
        <v>65268.449095543263</v>
      </c>
      <c r="E66" s="3">
        <f>[1]ProEmp!F48</f>
        <v>7.3668198313365805</v>
      </c>
      <c r="F66" s="4">
        <f>[1]ProEmp!G48</f>
        <v>5861.286370827369</v>
      </c>
      <c r="G66" s="3">
        <f>[1]ProEmp!H48</f>
        <v>7.3947642491160632</v>
      </c>
      <c r="H66" s="3">
        <f t="shared" si="4"/>
        <v>8.2402757895796164</v>
      </c>
      <c r="I66" s="4">
        <f>[1]ProEmp!I48</f>
        <v>5371.2557061297566</v>
      </c>
      <c r="J66" s="3">
        <f>[1]ProEmp!J48</f>
        <v>6.1567505219247405</v>
      </c>
      <c r="K66" s="3">
        <f t="shared" si="5"/>
        <v>8.2294826682139188</v>
      </c>
      <c r="L66" s="4">
        <f>[1]ProEmp!K48</f>
        <v>23997.989129085814</v>
      </c>
      <c r="M66" s="3">
        <f>[1]ProEmp!L48</f>
        <v>7.2026156988103711</v>
      </c>
      <c r="N66" s="3">
        <f t="shared" si="6"/>
        <v>36.768131404434541</v>
      </c>
    </row>
    <row r="67" spans="1:14">
      <c r="A67" s="5" t="s">
        <v>6</v>
      </c>
      <c r="B67" s="4">
        <f>[1]ProEmp!C49</f>
        <v>396724.03946379095</v>
      </c>
      <c r="C67" s="3">
        <f>[1]ProEmp!D49</f>
        <v>6.4901143813021047</v>
      </c>
      <c r="D67" s="4">
        <f>[1]ProEmp!E49</f>
        <v>377773.4922411819</v>
      </c>
      <c r="E67" s="3">
        <f>[1]ProEmp!F49</f>
        <v>6.4697829283998116</v>
      </c>
      <c r="F67" s="4">
        <f>[1]ProEmp!G49</f>
        <v>18950.54722260921</v>
      </c>
      <c r="G67" s="3">
        <f>[1]ProEmp!H49</f>
        <v>6.8986201669746814</v>
      </c>
      <c r="H67" s="3">
        <f t="shared" si="4"/>
        <v>4.7767579822545212</v>
      </c>
      <c r="I67" s="4">
        <f>[1]ProEmp!I49</f>
        <v>55712.002575315892</v>
      </c>
      <c r="J67" s="3">
        <f>[1]ProEmp!J49</f>
        <v>6.9550638633487969</v>
      </c>
      <c r="K67" s="3">
        <f t="shared" si="5"/>
        <v>14.747462095553196</v>
      </c>
      <c r="L67" s="4">
        <f>[1]ProEmp!K49</f>
        <v>156754.47941579923</v>
      </c>
      <c r="M67" s="3">
        <f>[1]ProEmp!L49</f>
        <v>6.1412467479677817</v>
      </c>
      <c r="N67" s="3">
        <f t="shared" si="6"/>
        <v>41.494303500713194</v>
      </c>
    </row>
    <row r="68" spans="1:14">
      <c r="A68" s="5" t="s">
        <v>5</v>
      </c>
      <c r="B68" s="4">
        <f>[1]ProEmp!C50</f>
        <v>31620.319276413989</v>
      </c>
      <c r="C68" s="3">
        <f>[1]ProEmp!D50</f>
        <v>7.8600466592327658</v>
      </c>
      <c r="D68" s="4">
        <f>[1]ProEmp!E50</f>
        <v>29478.371406295075</v>
      </c>
      <c r="E68" s="3">
        <f>[1]ProEmp!F50</f>
        <v>7.6922786086789365</v>
      </c>
      <c r="F68" s="4">
        <f>[1]ProEmp!G50</f>
        <v>2141.9478701189068</v>
      </c>
      <c r="G68" s="3">
        <f>[1]ProEmp!H50</f>
        <v>9.9755418393738697</v>
      </c>
      <c r="H68" s="3">
        <f t="shared" si="4"/>
        <v>6.7739602860892481</v>
      </c>
      <c r="I68" s="4">
        <f>[1]ProEmp!I50</f>
        <v>4629.7391161911628</v>
      </c>
      <c r="J68" s="3">
        <f>[1]ProEmp!J50</f>
        <v>5.2692869116467236</v>
      </c>
      <c r="K68" s="3">
        <f t="shared" si="5"/>
        <v>15.705545779243717</v>
      </c>
      <c r="L68" s="4">
        <f>[1]ProEmp!K50</f>
        <v>11702.490735652806</v>
      </c>
      <c r="M68" s="3">
        <f>[1]ProEmp!L50</f>
        <v>7.1842454994649989</v>
      </c>
      <c r="N68" s="3">
        <f t="shared" si="6"/>
        <v>39.698566024423421</v>
      </c>
    </row>
    <row r="69" spans="1:14">
      <c r="A69" s="5" t="s">
        <v>4</v>
      </c>
      <c r="B69" s="4">
        <f>[1]ProEmp!C51</f>
        <v>34533.680201979325</v>
      </c>
      <c r="C69" s="3">
        <f>[1]ProEmp!D51</f>
        <v>11.263480619804735</v>
      </c>
      <c r="D69" s="4">
        <f>[1]ProEmp!E51</f>
        <v>0</v>
      </c>
      <c r="E69" s="3" t="str">
        <f>[1]ProEmp!F51</f>
        <v>.</v>
      </c>
      <c r="F69" s="4">
        <f>[1]ProEmp!G51</f>
        <v>34533.680201979325</v>
      </c>
      <c r="G69" s="3">
        <f>[1]ProEmp!H51</f>
        <v>11.263480619804735</v>
      </c>
      <c r="H69" s="3">
        <f t="shared" si="4"/>
        <v>100</v>
      </c>
      <c r="I69" s="4">
        <f>[1]ProEmp!I51</f>
        <v>0</v>
      </c>
      <c r="J69" s="3" t="str">
        <f>[1]ProEmp!J51</f>
        <v>.</v>
      </c>
      <c r="K69" s="3">
        <f t="shared" si="5"/>
        <v>0</v>
      </c>
      <c r="L69" s="4">
        <f>[1]ProEmp!K51</f>
        <v>0</v>
      </c>
      <c r="M69" s="3" t="str">
        <f>[1]ProEmp!L51</f>
        <v>.</v>
      </c>
      <c r="N69" s="3">
        <f t="shared" si="6"/>
        <v>0</v>
      </c>
    </row>
    <row r="70" spans="1:14">
      <c r="A70" s="55"/>
      <c r="B70" s="55"/>
      <c r="C70" s="56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</row>
    <row r="71" spans="1:14">
      <c r="A71" s="102" t="s">
        <v>75</v>
      </c>
    </row>
    <row r="72" spans="1:14">
      <c r="A72" s="1" t="s">
        <v>3</v>
      </c>
    </row>
    <row r="73" spans="1:14">
      <c r="A73" s="1" t="s">
        <v>2</v>
      </c>
    </row>
    <row r="74" spans="1:14">
      <c r="A74" s="1" t="s">
        <v>1</v>
      </c>
    </row>
    <row r="75" spans="1:14">
      <c r="A75" s="1" t="s">
        <v>0</v>
      </c>
    </row>
  </sheetData>
  <mergeCells count="14">
    <mergeCell ref="A37:N37"/>
    <mergeCell ref="A39:A40"/>
    <mergeCell ref="B39:C39"/>
    <mergeCell ref="D39:E39"/>
    <mergeCell ref="F39:H39"/>
    <mergeCell ref="I39:K39"/>
    <mergeCell ref="L39:N39"/>
    <mergeCell ref="A3:N3"/>
    <mergeCell ref="A4:A5"/>
    <mergeCell ref="B4:C4"/>
    <mergeCell ref="D4:E4"/>
    <mergeCell ref="F4:H4"/>
    <mergeCell ref="I4:K4"/>
    <mergeCell ref="L4:N4"/>
  </mergeCells>
  <printOptions horizontalCentered="1"/>
  <pageMargins left="0.77122047244094494" right="0.27559055118110237" top="0.35433070866141736" bottom="0.39370078740157483" header="0" footer="0.15748031496062992"/>
  <pageSetup paperSize="9" scale="87" firstPageNumber="60" orientation="landscape" useFirstPageNumber="1" r:id="rId1"/>
  <headerFooter alignWithMargins="0">
    <oddFooter>&amp;L&amp;Z&amp;F+&amp;F+&amp;A&amp;C&amp;8&amp;P&amp;R&amp;D+&amp;T</oddFooter>
  </headerFooter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O75"/>
  <sheetViews>
    <sheetView topLeftCell="A61" workbookViewId="0">
      <selection activeCell="C47" sqref="C47"/>
    </sheetView>
  </sheetViews>
  <sheetFormatPr baseColWidth="10" defaultRowHeight="11.25"/>
  <cols>
    <col min="1" max="1" width="44.83203125" customWidth="1"/>
    <col min="2" max="2" width="13" bestFit="1" customWidth="1"/>
    <col min="3" max="3" width="9.6640625" bestFit="1" customWidth="1"/>
    <col min="4" max="4" width="13" bestFit="1" customWidth="1"/>
    <col min="5" max="5" width="8" customWidth="1"/>
    <col min="6" max="6" width="11" bestFit="1" customWidth="1"/>
    <col min="7" max="8" width="8" customWidth="1"/>
    <col min="9" max="9" width="11" bestFit="1" customWidth="1"/>
    <col min="10" max="11" width="8" customWidth="1"/>
    <col min="12" max="12" width="11" bestFit="1" customWidth="1"/>
    <col min="13" max="14" width="8" customWidth="1"/>
    <col min="15" max="15" width="9" bestFit="1" customWidth="1"/>
    <col min="16" max="16" width="6.1640625" bestFit="1" customWidth="1"/>
    <col min="17" max="17" width="7" bestFit="1" customWidth="1"/>
    <col min="18" max="18" width="9" bestFit="1" customWidth="1"/>
    <col min="19" max="19" width="6.1640625" bestFit="1" customWidth="1"/>
    <col min="20" max="20" width="7.1640625" bestFit="1" customWidth="1"/>
    <col min="21" max="21" width="9" bestFit="1" customWidth="1"/>
    <col min="22" max="22" width="6.1640625" bestFit="1" customWidth="1"/>
    <col min="23" max="23" width="7.1640625" bestFit="1" customWidth="1"/>
  </cols>
  <sheetData>
    <row r="1" spans="1:15">
      <c r="A1" s="107" t="s">
        <v>71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5" ht="26.25" customHeight="1">
      <c r="A2" s="107" t="s">
        <v>72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</row>
    <row r="3" spans="1:15">
      <c r="A3" s="104" t="s">
        <v>59</v>
      </c>
      <c r="B3" s="106" t="s">
        <v>58</v>
      </c>
      <c r="C3" s="106"/>
      <c r="D3" s="106" t="s">
        <v>57</v>
      </c>
      <c r="E3" s="106"/>
      <c r="F3" s="106" t="s">
        <v>56</v>
      </c>
      <c r="G3" s="106"/>
      <c r="H3" s="106"/>
      <c r="I3" s="106" t="s">
        <v>55</v>
      </c>
      <c r="J3" s="106"/>
      <c r="K3" s="106"/>
      <c r="L3" s="106" t="s">
        <v>54</v>
      </c>
      <c r="M3" s="106"/>
      <c r="N3" s="106"/>
    </row>
    <row r="4" spans="1:15">
      <c r="A4" s="105"/>
      <c r="B4" s="14" t="s">
        <v>51</v>
      </c>
      <c r="C4" s="14" t="s">
        <v>50</v>
      </c>
      <c r="D4" s="14" t="s">
        <v>51</v>
      </c>
      <c r="E4" s="14" t="s">
        <v>50</v>
      </c>
      <c r="F4" s="14" t="s">
        <v>51</v>
      </c>
      <c r="G4" s="14" t="s">
        <v>50</v>
      </c>
      <c r="H4" s="14" t="s">
        <v>53</v>
      </c>
      <c r="I4" s="14" t="s">
        <v>51</v>
      </c>
      <c r="J4" s="14" t="s">
        <v>50</v>
      </c>
      <c r="K4" s="14" t="s">
        <v>52</v>
      </c>
      <c r="L4" s="14" t="s">
        <v>51</v>
      </c>
      <c r="M4" s="14" t="s">
        <v>50</v>
      </c>
      <c r="N4" s="14" t="s">
        <v>49</v>
      </c>
    </row>
    <row r="5" spans="1:1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5">
      <c r="A6" s="60" t="s">
        <v>70</v>
      </c>
      <c r="B6" s="13">
        <f>[1]ProEmp!M8</f>
        <v>2183811.2855554074</v>
      </c>
      <c r="C6" s="12">
        <f>[1]ProEmp!N8</f>
        <v>6.9102827456845297</v>
      </c>
      <c r="D6" s="13">
        <f>[1]ProEmp!O8</f>
        <v>2112345.1449659583</v>
      </c>
      <c r="E6" s="12">
        <f>[1]ProEmp!P8</f>
        <v>6.8340572654309915</v>
      </c>
      <c r="F6" s="13">
        <f>[1]ProEmp!Q8</f>
        <v>71466.140589472954</v>
      </c>
      <c r="G6" s="12">
        <f>[1]ProEmp!R8</f>
        <v>8.959770689970405</v>
      </c>
      <c r="H6" s="12">
        <f>F6/B6*100</f>
        <v>3.2725419573650121</v>
      </c>
      <c r="I6" s="13">
        <f>[1]ProEmp!S8</f>
        <v>173722.45028556307</v>
      </c>
      <c r="J6" s="12">
        <f>[1]ProEmp!T8</f>
        <v>6.7236773101597462</v>
      </c>
      <c r="K6" s="12">
        <f>IF(ISNUMBER(I6/D6*100),I6/D6*100,0)</f>
        <v>8.2241508069630687</v>
      </c>
      <c r="L6" s="13">
        <f>[1]ProEmp!U8</f>
        <v>849853.81013837957</v>
      </c>
      <c r="M6" s="12">
        <f>[1]ProEmp!V8</f>
        <v>5.8277811808522468</v>
      </c>
      <c r="N6" s="12">
        <f>IF(ISNUMBER(L6/D6*100),L6/D6*100,0)</f>
        <v>40.232715385727147</v>
      </c>
    </row>
    <row r="7" spans="1:15">
      <c r="A7" s="60"/>
      <c r="B7" s="89"/>
      <c r="C7" s="90"/>
      <c r="D7" s="89"/>
      <c r="E7" s="90"/>
      <c r="F7" s="89"/>
      <c r="G7" s="90"/>
      <c r="H7" s="90"/>
      <c r="I7" s="89"/>
      <c r="J7" s="90"/>
      <c r="K7" s="90"/>
      <c r="L7" s="89"/>
      <c r="M7" s="90"/>
      <c r="N7" s="90"/>
      <c r="O7" s="88"/>
    </row>
    <row r="8" spans="1:15">
      <c r="A8" s="60" t="s">
        <v>47</v>
      </c>
      <c r="B8" s="86"/>
      <c r="C8" s="87"/>
      <c r="D8" s="86"/>
      <c r="E8" s="87"/>
      <c r="F8" s="86"/>
      <c r="G8" s="87"/>
      <c r="H8" s="87"/>
      <c r="I8" s="86"/>
      <c r="J8" s="87"/>
      <c r="K8" s="87"/>
      <c r="L8" s="86"/>
      <c r="M8" s="87"/>
      <c r="N8" s="87"/>
      <c r="O8" s="88"/>
    </row>
    <row r="9" spans="1:15">
      <c r="A9" s="61" t="s">
        <v>46</v>
      </c>
      <c r="B9" s="6">
        <f>SUM(B10:B12)</f>
        <v>887969.11306471343</v>
      </c>
      <c r="C9" s="2">
        <f>AVERAGE(C10:C12)</f>
        <v>9.0076877958474704</v>
      </c>
      <c r="D9" s="6">
        <f>SUM(D10:D12)</f>
        <v>833351.51074648486</v>
      </c>
      <c r="E9" s="2">
        <f>AVERAGE(E10:E12)</f>
        <v>8.9710377800840941</v>
      </c>
      <c r="F9" s="6">
        <f>SUM(F10:F12)</f>
        <v>54617.602318228659</v>
      </c>
      <c r="G9" s="2">
        <f>AVERAGE(G10:G12)</f>
        <v>9.6048256256705518</v>
      </c>
      <c r="H9" s="2">
        <f t="shared" ref="H9:H28" si="0">F9/B9*100</f>
        <v>6.1508448339743369</v>
      </c>
      <c r="I9" s="6">
        <f>SUM(I10:I12)</f>
        <v>72791.428628984431</v>
      </c>
      <c r="J9" s="2">
        <f>AVERAGE(J10:J12)</f>
        <v>8.5481713418156051</v>
      </c>
      <c r="K9" s="2">
        <f t="shared" ref="K9:K28" si="1">IF(ISNUMBER(I9/D9*100),I9/D9*100,0)</f>
        <v>8.7347809046125828</v>
      </c>
      <c r="L9" s="6">
        <f>SUM(L10:L12)</f>
        <v>274039.66145470156</v>
      </c>
      <c r="M9" s="2">
        <f>AVERAGE(M10:M12)</f>
        <v>7.3719084839218523</v>
      </c>
      <c r="N9" s="2">
        <f t="shared" ref="N9:N28" si="2">IF(ISNUMBER(L9/D9*100),L9/D9*100,0)</f>
        <v>32.884042078381448</v>
      </c>
      <c r="O9" s="88"/>
    </row>
    <row r="10" spans="1:15">
      <c r="A10" s="62" t="s">
        <v>45</v>
      </c>
      <c r="B10" s="6">
        <f>[1]ProEmp!M9</f>
        <v>254131.01685993635</v>
      </c>
      <c r="C10" s="2">
        <f>[1]ProEmp!N9</f>
        <v>9.7201527286273066</v>
      </c>
      <c r="D10" s="6">
        <f>[1]ProEmp!O9</f>
        <v>232627.27304433458</v>
      </c>
      <c r="E10" s="2">
        <f>[1]ProEmp!P9</f>
        <v>9.6895848209731845</v>
      </c>
      <c r="F10" s="6">
        <f>[1]ProEmp!Q9</f>
        <v>21503.743815601432</v>
      </c>
      <c r="G10" s="2">
        <f>[1]ProEmp!R9</f>
        <v>10.040641711229945</v>
      </c>
      <c r="H10" s="2">
        <f t="shared" si="0"/>
        <v>8.4616762177649356</v>
      </c>
      <c r="I10" s="6">
        <f>[1]ProEmp!S9</f>
        <v>25827.247863182649</v>
      </c>
      <c r="J10" s="2">
        <f>[1]ProEmp!T9</f>
        <v>8.954929577464787</v>
      </c>
      <c r="K10" s="2">
        <f t="shared" si="1"/>
        <v>11.102416120512421</v>
      </c>
      <c r="L10" s="6">
        <f>[1]ProEmp!U9</f>
        <v>64761.53957587498</v>
      </c>
      <c r="M10" s="2">
        <f>[1]ProEmp!V9</f>
        <v>7.5751510574018139</v>
      </c>
      <c r="N10" s="2">
        <f t="shared" si="2"/>
        <v>27.839186148879712</v>
      </c>
      <c r="O10" s="88"/>
    </row>
    <row r="11" spans="1:15">
      <c r="A11" s="62" t="s">
        <v>44</v>
      </c>
      <c r="B11" s="6">
        <f>[1]ProEmp!M10</f>
        <v>148223.19205415787</v>
      </c>
      <c r="C11" s="2">
        <f>[1]ProEmp!N10</f>
        <v>9.1297352806937422</v>
      </c>
      <c r="D11" s="6">
        <f>[1]ProEmp!O10</f>
        <v>140865.38451907472</v>
      </c>
      <c r="E11" s="2">
        <f>[1]ProEmp!P10</f>
        <v>9.0736424795771153</v>
      </c>
      <c r="F11" s="6">
        <f>[1]ProEmp!Q10</f>
        <v>7357.8075350834188</v>
      </c>
      <c r="G11" s="2">
        <f>[1]ProEmp!R10</f>
        <v>10.19090909090909</v>
      </c>
      <c r="H11" s="2">
        <f t="shared" si="0"/>
        <v>4.9640055871924682</v>
      </c>
      <c r="I11" s="6">
        <f>[1]ProEmp!S10</f>
        <v>9475.9642497286495</v>
      </c>
      <c r="J11" s="2">
        <f>[1]ProEmp!T10</f>
        <v>9.1401515151515138</v>
      </c>
      <c r="K11" s="2">
        <f t="shared" si="1"/>
        <v>6.7269643866591649</v>
      </c>
      <c r="L11" s="6">
        <f>[1]ProEmp!U10</f>
        <v>43493.87960673777</v>
      </c>
      <c r="M11" s="2">
        <f>[1]ProEmp!V10</f>
        <v>7.4367088607594924</v>
      </c>
      <c r="N11" s="2">
        <f t="shared" si="2"/>
        <v>30.876201243640679</v>
      </c>
      <c r="O11" s="88"/>
    </row>
    <row r="12" spans="1:15">
      <c r="A12" s="62" t="s">
        <v>43</v>
      </c>
      <c r="B12" s="6">
        <f>[1]ProEmp!M11</f>
        <v>485614.90415061917</v>
      </c>
      <c r="C12" s="2">
        <f>[1]ProEmp!N11</f>
        <v>8.1731753782213623</v>
      </c>
      <c r="D12" s="6">
        <f>[1]ProEmp!O11</f>
        <v>459858.85318307561</v>
      </c>
      <c r="E12" s="2">
        <f>[1]ProEmp!P11</f>
        <v>8.1498860397019808</v>
      </c>
      <c r="F12" s="6">
        <f>[1]ProEmp!Q11</f>
        <v>25756.050967543812</v>
      </c>
      <c r="G12" s="2">
        <f>[1]ProEmp!R11</f>
        <v>8.5829260748726224</v>
      </c>
      <c r="H12" s="2">
        <f t="shared" si="0"/>
        <v>5.3038015817478437</v>
      </c>
      <c r="I12" s="6">
        <f>[1]ProEmp!S11</f>
        <v>37488.216516073131</v>
      </c>
      <c r="J12" s="2">
        <f>[1]ProEmp!T11</f>
        <v>7.5494329328305136</v>
      </c>
      <c r="K12" s="2">
        <f t="shared" si="1"/>
        <v>8.1521136880556266</v>
      </c>
      <c r="L12" s="6">
        <f>[1]ProEmp!U11</f>
        <v>165784.2422720888</v>
      </c>
      <c r="M12" s="2">
        <f>[1]ProEmp!V11</f>
        <v>7.1038655336042504</v>
      </c>
      <c r="N12" s="2">
        <f t="shared" si="2"/>
        <v>36.051114624531976</v>
      </c>
      <c r="O12" s="88"/>
    </row>
    <row r="13" spans="1:15">
      <c r="A13" s="61" t="s">
        <v>42</v>
      </c>
      <c r="B13" s="6">
        <f>[1]ProEmp!M12</f>
        <v>1295842.172490871</v>
      </c>
      <c r="C13" s="2">
        <f>[1]ProEmp!N12</f>
        <v>5.4512921967344594</v>
      </c>
      <c r="D13" s="6">
        <f>[1]ProEmp!O12</f>
        <v>1278993.6342196313</v>
      </c>
      <c r="E13" s="2">
        <f>[1]ProEmp!P12</f>
        <v>5.4201469205154948</v>
      </c>
      <c r="F13" s="6">
        <f>[1]ProEmp!Q12</f>
        <v>16848.538271243946</v>
      </c>
      <c r="G13" s="2">
        <f>[1]ProEmp!R12</f>
        <v>7.5245346869712346</v>
      </c>
      <c r="H13" s="2">
        <f t="shared" si="0"/>
        <v>1.3001998722466057</v>
      </c>
      <c r="I13" s="6">
        <f>[1]ProEmp!S12</f>
        <v>100931.02165658059</v>
      </c>
      <c r="J13" s="2">
        <f>[1]ProEmp!T12</f>
        <v>5.5604128718882802</v>
      </c>
      <c r="K13" s="2">
        <f t="shared" si="1"/>
        <v>7.8914405010438475</v>
      </c>
      <c r="L13" s="6">
        <f>[1]ProEmp!U12</f>
        <v>575814.14868363098</v>
      </c>
      <c r="M13" s="2">
        <f>[1]ProEmp!V12</f>
        <v>5.0296869377473827</v>
      </c>
      <c r="N13" s="2">
        <f t="shared" si="2"/>
        <v>45.020876826721647</v>
      </c>
      <c r="O13" s="88"/>
    </row>
    <row r="14" spans="1:15" ht="12.75">
      <c r="A14" s="61"/>
      <c r="B14" s="91"/>
      <c r="C14" s="92"/>
      <c r="D14" s="91"/>
      <c r="E14" s="92"/>
      <c r="F14" s="91"/>
      <c r="G14" s="92"/>
      <c r="H14" s="2"/>
      <c r="I14" s="91"/>
      <c r="J14" s="92"/>
      <c r="K14" s="92">
        <f t="shared" si="1"/>
        <v>0</v>
      </c>
      <c r="L14" s="91"/>
      <c r="M14" s="92"/>
      <c r="N14" s="92">
        <f t="shared" si="2"/>
        <v>0</v>
      </c>
      <c r="O14" s="88"/>
    </row>
    <row r="15" spans="1:15">
      <c r="A15" s="60" t="s">
        <v>41</v>
      </c>
      <c r="B15" s="86"/>
      <c r="C15" s="87"/>
      <c r="D15" s="86"/>
      <c r="E15" s="87"/>
      <c r="F15" s="86"/>
      <c r="G15" s="87"/>
      <c r="H15" s="87"/>
      <c r="I15" s="86"/>
      <c r="J15" s="87"/>
      <c r="K15" s="87"/>
      <c r="L15" s="86"/>
      <c r="M15" s="87"/>
      <c r="N15" s="87"/>
      <c r="O15" s="88"/>
    </row>
    <row r="16" spans="1:15">
      <c r="A16" s="61" t="s">
        <v>40</v>
      </c>
      <c r="B16" s="6">
        <f>[1]ProEmp!M14</f>
        <v>15989.874107018426</v>
      </c>
      <c r="C16" s="2">
        <f>[1]ProEmp!N14</f>
        <v>3.3299045102440434</v>
      </c>
      <c r="D16" s="6">
        <f>[1]ProEmp!O14</f>
        <v>15822.410873794466</v>
      </c>
      <c r="E16" s="2">
        <f>[1]ProEmp!P14</f>
        <v>3.298460599511988</v>
      </c>
      <c r="F16" s="6">
        <f>[1]ProEmp!Q14</f>
        <v>167.46323322396</v>
      </c>
      <c r="G16" s="2">
        <f>[1]ProEmp!R14</f>
        <v>6</v>
      </c>
      <c r="H16" s="2">
        <f t="shared" si="0"/>
        <v>1.0473080157051109</v>
      </c>
      <c r="I16" s="6">
        <f>[1]ProEmp!S14</f>
        <v>587.42922657268946</v>
      </c>
      <c r="J16" s="2">
        <f>[1]ProEmp!T14</f>
        <v>3</v>
      </c>
      <c r="K16" s="2">
        <f t="shared" si="1"/>
        <v>3.7126404519402709</v>
      </c>
      <c r="L16" s="6">
        <f>[1]ProEmp!U14</f>
        <v>1068.0531392230719</v>
      </c>
      <c r="M16" s="2">
        <f>[1]ProEmp!V14</f>
        <v>4</v>
      </c>
      <c r="N16" s="2">
        <f t="shared" si="2"/>
        <v>6.7502553671641303</v>
      </c>
      <c r="O16" s="88"/>
    </row>
    <row r="17" spans="1:15">
      <c r="A17" s="61" t="s">
        <v>39</v>
      </c>
      <c r="B17" s="6">
        <f>[1]ProEmp!M15</f>
        <v>88722.076078933896</v>
      </c>
      <c r="C17" s="2">
        <f>[1]ProEmp!N15</f>
        <v>5.1164617939940484</v>
      </c>
      <c r="D17" s="6">
        <f>[1]ProEmp!O15</f>
        <v>88159.414652484309</v>
      </c>
      <c r="E17" s="2">
        <f>[1]ProEmp!P15</f>
        <v>5.0971562915104585</v>
      </c>
      <c r="F17" s="6">
        <f>[1]ProEmp!Q15</f>
        <v>562.661426449592</v>
      </c>
      <c r="G17" s="2">
        <f>[1]ProEmp!R15</f>
        <v>8</v>
      </c>
      <c r="H17" s="2">
        <f t="shared" si="0"/>
        <v>0.63418424288111297</v>
      </c>
      <c r="I17" s="6">
        <f>[1]ProEmp!S15</f>
        <v>8965.4469566078042</v>
      </c>
      <c r="J17" s="2">
        <f>[1]ProEmp!T15</f>
        <v>5.2541892045676883</v>
      </c>
      <c r="K17" s="2">
        <f t="shared" si="1"/>
        <v>10.169585394763235</v>
      </c>
      <c r="L17" s="6">
        <f>[1]ProEmp!U15</f>
        <v>11054.850803787884</v>
      </c>
      <c r="M17" s="2">
        <f>[1]ProEmp!V15</f>
        <v>5.6281790736850823</v>
      </c>
      <c r="N17" s="2">
        <f t="shared" si="2"/>
        <v>12.539614569090563</v>
      </c>
      <c r="O17" s="88"/>
    </row>
    <row r="18" spans="1:15">
      <c r="A18" s="61" t="s">
        <v>38</v>
      </c>
      <c r="B18" s="6">
        <f>[1]ProEmp!M16</f>
        <v>255564.25920361833</v>
      </c>
      <c r="C18" s="2">
        <f>[1]ProEmp!N16</f>
        <v>6.4309192375201576</v>
      </c>
      <c r="D18" s="6">
        <f>[1]ProEmp!O16</f>
        <v>247810.29454548625</v>
      </c>
      <c r="E18" s="2">
        <f>[1]ProEmp!P16</f>
        <v>6.3872155437407843</v>
      </c>
      <c r="F18" s="6">
        <f>[1]ProEmp!Q16</f>
        <v>7753.9646581324614</v>
      </c>
      <c r="G18" s="2">
        <f>[1]ProEmp!R16</f>
        <v>7.7500483453731572</v>
      </c>
      <c r="H18" s="2">
        <f t="shared" si="0"/>
        <v>3.0340567504607776</v>
      </c>
      <c r="I18" s="6">
        <f>[1]ProEmp!S16</f>
        <v>29845.102296966932</v>
      </c>
      <c r="J18" s="2">
        <f>[1]ProEmp!T16</f>
        <v>6.2587268354262173</v>
      </c>
      <c r="K18" s="2">
        <f t="shared" si="1"/>
        <v>12.043528034905258</v>
      </c>
      <c r="L18" s="6">
        <f>[1]ProEmp!U16</f>
        <v>88521.70224356791</v>
      </c>
      <c r="M18" s="2">
        <f>[1]ProEmp!V16</f>
        <v>6.1994221574382333</v>
      </c>
      <c r="N18" s="2">
        <f t="shared" si="2"/>
        <v>35.721559673671877</v>
      </c>
      <c r="O18" s="88"/>
    </row>
    <row r="19" spans="1:15">
      <c r="A19" s="61" t="s">
        <v>37</v>
      </c>
      <c r="B19" s="6">
        <f>[1]ProEmp!M17</f>
        <v>395313.35093586415</v>
      </c>
      <c r="C19" s="2">
        <f>[1]ProEmp!N17</f>
        <v>7.7551325955339054</v>
      </c>
      <c r="D19" s="6">
        <f>[1]ProEmp!O17</f>
        <v>367579.89388179587</v>
      </c>
      <c r="E19" s="2">
        <f>[1]ProEmp!P17</f>
        <v>7.6181134035586009</v>
      </c>
      <c r="F19" s="6">
        <f>[1]ProEmp!Q17</f>
        <v>27733.457054066974</v>
      </c>
      <c r="G19" s="2">
        <f>[1]ProEmp!R17</f>
        <v>9.4973765759204092</v>
      </c>
      <c r="H19" s="3">
        <f t="shared" si="0"/>
        <v>7.0155629675574662</v>
      </c>
      <c r="I19" s="6">
        <f>[1]ProEmp!S17</f>
        <v>34005.256217602189</v>
      </c>
      <c r="J19" s="2">
        <f>[1]ProEmp!T17</f>
        <v>7.5364268501878842</v>
      </c>
      <c r="K19" s="3">
        <f t="shared" si="1"/>
        <v>9.2511197656902837</v>
      </c>
      <c r="L19" s="6">
        <f>[1]ProEmp!U17</f>
        <v>158257.4123145779</v>
      </c>
      <c r="M19" s="2">
        <f>[1]ProEmp!V17</f>
        <v>6.9401292650474877</v>
      </c>
      <c r="N19" s="3">
        <f t="shared" si="2"/>
        <v>43.053881604707513</v>
      </c>
    </row>
    <row r="20" spans="1:15">
      <c r="A20" s="61" t="s">
        <v>36</v>
      </c>
      <c r="B20" s="4">
        <f>[1]ProEmp!M18</f>
        <v>248184.23040494451</v>
      </c>
      <c r="C20" s="3">
        <f>[1]ProEmp!N18</f>
        <v>7.796337077589067</v>
      </c>
      <c r="D20" s="4">
        <f>[1]ProEmp!O18</f>
        <v>236276.69447092884</v>
      </c>
      <c r="E20" s="3">
        <f>[1]ProEmp!P18</f>
        <v>7.7052376563703611</v>
      </c>
      <c r="F20" s="4">
        <f>[1]ProEmp!Q18</f>
        <v>11907.535934016381</v>
      </c>
      <c r="G20" s="3">
        <f>[1]ProEmp!R18</f>
        <v>9.4806629117503913</v>
      </c>
      <c r="H20" s="3">
        <f t="shared" si="0"/>
        <v>4.7978616185999021</v>
      </c>
      <c r="I20" s="4">
        <f>[1]ProEmp!S18</f>
        <v>20072.043353699912</v>
      </c>
      <c r="J20" s="3">
        <f>[1]ProEmp!T18</f>
        <v>7.1420970950752487</v>
      </c>
      <c r="K20" s="3">
        <f t="shared" si="1"/>
        <v>8.4951431196569196</v>
      </c>
      <c r="L20" s="4">
        <f>[1]ProEmp!U18</f>
        <v>94288.968817176981</v>
      </c>
      <c r="M20" s="3">
        <f>[1]ProEmp!V18</f>
        <v>6.3374829028348421</v>
      </c>
      <c r="N20" s="3">
        <f t="shared" si="2"/>
        <v>39.906165535415582</v>
      </c>
    </row>
    <row r="21" spans="1:15">
      <c r="A21" s="61" t="s">
        <v>35</v>
      </c>
      <c r="B21" s="4">
        <f>[1]ProEmp!M19</f>
        <v>201109.46003581645</v>
      </c>
      <c r="C21" s="3">
        <f>[1]ProEmp!N19</f>
        <v>7.4477651033208732</v>
      </c>
      <c r="D21" s="4">
        <f>[1]ProEmp!O19</f>
        <v>194738.11264037629</v>
      </c>
      <c r="E21" s="3">
        <f>[1]ProEmp!P19</f>
        <v>7.376101403350205</v>
      </c>
      <c r="F21" s="4">
        <f>[1]ProEmp!Q19</f>
        <v>6371.3473954405654</v>
      </c>
      <c r="G21" s="3">
        <f>[1]ProEmp!R19</f>
        <v>9.5583890096955244</v>
      </c>
      <c r="H21" s="3">
        <f t="shared" si="0"/>
        <v>3.1680992999065607</v>
      </c>
      <c r="I21" s="4">
        <f>[1]ProEmp!S19</f>
        <v>14011.484090298825</v>
      </c>
      <c r="J21" s="3">
        <f>[1]ProEmp!T19</f>
        <v>7.0513853532704642</v>
      </c>
      <c r="K21" s="3">
        <f t="shared" si="1"/>
        <v>7.195039481651901</v>
      </c>
      <c r="L21" s="4">
        <f>[1]ProEmp!U19</f>
        <v>76776.891095111947</v>
      </c>
      <c r="M21" s="3">
        <f>[1]ProEmp!V19</f>
        <v>6.0882173662219365</v>
      </c>
      <c r="N21" s="3">
        <f t="shared" si="2"/>
        <v>39.425713874970207</v>
      </c>
    </row>
    <row r="22" spans="1:15">
      <c r="A22" s="61" t="s">
        <v>34</v>
      </c>
      <c r="B22" s="4">
        <f>[1]ProEmp!M20</f>
        <v>173816.44294354616</v>
      </c>
      <c r="C22" s="3">
        <f>[1]ProEmp!N20</f>
        <v>7.2872933117965726</v>
      </c>
      <c r="D22" s="4">
        <f>[1]ProEmp!O20</f>
        <v>171191.60599557037</v>
      </c>
      <c r="E22" s="3">
        <f>[1]ProEmp!P20</f>
        <v>7.2739505013707975</v>
      </c>
      <c r="F22" s="4">
        <f>[1]ProEmp!Q20</f>
        <v>2624.8369479759858</v>
      </c>
      <c r="G22" s="3">
        <f>[1]ProEmp!R20</f>
        <v>8.1281841029470083</v>
      </c>
      <c r="H22" s="3">
        <f t="shared" si="0"/>
        <v>1.5101200459087214</v>
      </c>
      <c r="I22" s="4">
        <f>[1]ProEmp!S20</f>
        <v>13202.849661240394</v>
      </c>
      <c r="J22" s="3">
        <f>[1]ProEmp!T20</f>
        <v>6.4050247198566375</v>
      </c>
      <c r="K22" s="3">
        <f t="shared" si="1"/>
        <v>7.7123230338653537</v>
      </c>
      <c r="L22" s="4">
        <f>[1]ProEmp!U20</f>
        <v>71721.462138682735</v>
      </c>
      <c r="M22" s="3">
        <f>[1]ProEmp!V20</f>
        <v>5.6493832860847544</v>
      </c>
      <c r="N22" s="3">
        <f t="shared" si="2"/>
        <v>41.895431567210458</v>
      </c>
    </row>
    <row r="23" spans="1:15">
      <c r="A23" s="61" t="s">
        <v>33</v>
      </c>
      <c r="B23" s="4">
        <f>[1]ProEmp!M21</f>
        <v>158305.32448080103</v>
      </c>
      <c r="C23" s="3">
        <f>[1]ProEmp!N21</f>
        <v>7.3007856667762656</v>
      </c>
      <c r="D23" s="4">
        <f>[1]ProEmp!O21</f>
        <v>155214.45102011369</v>
      </c>
      <c r="E23" s="3">
        <f>[1]ProEmp!P21</f>
        <v>7.245002445638562</v>
      </c>
      <c r="F23" s="4">
        <f>[1]ProEmp!Q21</f>
        <v>3090.8734606876451</v>
      </c>
      <c r="G23" s="3">
        <f>[1]ProEmp!R21</f>
        <v>9.8692394475239844</v>
      </c>
      <c r="H23" s="3">
        <f t="shared" si="0"/>
        <v>1.9524759958800375</v>
      </c>
      <c r="I23" s="4">
        <f>[1]ProEmp!S21</f>
        <v>9532.4654865263747</v>
      </c>
      <c r="J23" s="3">
        <f>[1]ProEmp!T21</f>
        <v>7.6911086207236243</v>
      </c>
      <c r="K23" s="3">
        <f t="shared" si="1"/>
        <v>6.1414806571658049</v>
      </c>
      <c r="L23" s="4">
        <f>[1]ProEmp!U21</f>
        <v>69472.467994829494</v>
      </c>
      <c r="M23" s="3">
        <f>[1]ProEmp!V21</f>
        <v>5.5396199464552849</v>
      </c>
      <c r="N23" s="3">
        <f t="shared" si="2"/>
        <v>44.759020528202498</v>
      </c>
    </row>
    <row r="24" spans="1:15">
      <c r="A24" s="61" t="s">
        <v>32</v>
      </c>
      <c r="B24" s="4">
        <f>[1]ProEmp!M22</f>
        <v>165194.73791237481</v>
      </c>
      <c r="C24" s="3">
        <f>[1]ProEmp!N22</f>
        <v>6.7214622476990371</v>
      </c>
      <c r="D24" s="4">
        <f>[1]ProEmp!O22</f>
        <v>162132.13419581088</v>
      </c>
      <c r="E24" s="3">
        <f>[1]ProEmp!P22</f>
        <v>6.7079563812825374</v>
      </c>
      <c r="F24" s="4">
        <f>[1]ProEmp!Q22</f>
        <v>3062.6037165640992</v>
      </c>
      <c r="G24" s="3">
        <f>[1]ProEmp!R22</f>
        <v>7.3680446821480103</v>
      </c>
      <c r="H24" s="3">
        <f t="shared" si="0"/>
        <v>1.8539353948360107</v>
      </c>
      <c r="I24" s="4">
        <f>[1]ProEmp!S22</f>
        <v>15250.623201464023</v>
      </c>
      <c r="J24" s="3">
        <f>[1]ProEmp!T22</f>
        <v>5.7269376606575486</v>
      </c>
      <c r="K24" s="3">
        <f t="shared" si="1"/>
        <v>9.406292760598264</v>
      </c>
      <c r="L24" s="4">
        <f>[1]ProEmp!U22</f>
        <v>68165.987955196106</v>
      </c>
      <c r="M24" s="3">
        <f>[1]ProEmp!V22</f>
        <v>5.4137570182702399</v>
      </c>
      <c r="N24" s="3">
        <f t="shared" si="2"/>
        <v>42.043477866559378</v>
      </c>
    </row>
    <row r="25" spans="1:15">
      <c r="A25" s="61" t="s">
        <v>31</v>
      </c>
      <c r="B25" s="4">
        <f>[1]ProEmp!M23</f>
        <v>140603.9669272122</v>
      </c>
      <c r="C25" s="3">
        <f>[1]ProEmp!N23</f>
        <v>6.4314041515687927</v>
      </c>
      <c r="D25" s="4">
        <f>[1]ProEmp!O23</f>
        <v>136759.18398475941</v>
      </c>
      <c r="E25" s="3">
        <f>[1]ProEmp!P23</f>
        <v>6.3756010431497705</v>
      </c>
      <c r="F25" s="4">
        <f>[1]ProEmp!Q23</f>
        <v>3844.7829424531469</v>
      </c>
      <c r="G25" s="3">
        <f>[1]ProEmp!R23</f>
        <v>8.3228004323320874</v>
      </c>
      <c r="H25" s="3">
        <f t="shared" si="0"/>
        <v>2.7344768618395472</v>
      </c>
      <c r="I25" s="4">
        <f>[1]ProEmp!S23</f>
        <v>10597.431372451556</v>
      </c>
      <c r="J25" s="3">
        <f>[1]ProEmp!T23</f>
        <v>5.8115347499471355</v>
      </c>
      <c r="K25" s="3">
        <f t="shared" si="1"/>
        <v>7.7489723641759563</v>
      </c>
      <c r="L25" s="4">
        <f>[1]ProEmp!U23</f>
        <v>61723.764671278077</v>
      </c>
      <c r="M25" s="3">
        <f>[1]ProEmp!V23</f>
        <v>5.0097148034923844</v>
      </c>
      <c r="N25" s="3">
        <f t="shared" si="2"/>
        <v>45.133177072887946</v>
      </c>
    </row>
    <row r="26" spans="1:15">
      <c r="A26" s="61" t="s">
        <v>30</v>
      </c>
      <c r="B26" s="4">
        <f>[1]ProEmp!M24</f>
        <v>118461.9305597574</v>
      </c>
      <c r="C26" s="3">
        <f>[1]ProEmp!N24</f>
        <v>5.982723040242206</v>
      </c>
      <c r="D26" s="4">
        <f>[1]ProEmp!O24</f>
        <v>115404.97239608999</v>
      </c>
      <c r="E26" s="3">
        <f>[1]ProEmp!P24</f>
        <v>5.9594299554648362</v>
      </c>
      <c r="F26" s="4">
        <f>[1]ProEmp!Q24</f>
        <v>3056.9581636674329</v>
      </c>
      <c r="G26" s="3">
        <f>[1]ProEmp!R24</f>
        <v>6.9018161545554157</v>
      </c>
      <c r="H26" s="3">
        <f t="shared" si="0"/>
        <v>2.5805405578169007</v>
      </c>
      <c r="I26" s="4">
        <f>[1]ProEmp!S24</f>
        <v>6501.7550406109676</v>
      </c>
      <c r="J26" s="3">
        <f>[1]ProEmp!T24</f>
        <v>8.0507634276511357</v>
      </c>
      <c r="K26" s="3">
        <f t="shared" si="1"/>
        <v>5.6338604010023161</v>
      </c>
      <c r="L26" s="4">
        <f>[1]ProEmp!U24</f>
        <v>51676.179158917417</v>
      </c>
      <c r="M26" s="3">
        <f>[1]ProEmp!V24</f>
        <v>4.0442845356049419</v>
      </c>
      <c r="N26" s="3">
        <f t="shared" si="2"/>
        <v>44.778121848645966</v>
      </c>
    </row>
    <row r="27" spans="1:15">
      <c r="A27" s="61" t="s">
        <v>29</v>
      </c>
      <c r="B27" s="4">
        <f>[1]ProEmp!M25</f>
        <v>88213.47831044026</v>
      </c>
      <c r="C27" s="3">
        <f>[1]ProEmp!N25</f>
        <v>5.3993990347392069</v>
      </c>
      <c r="D27" s="4">
        <f>[1]ProEmp!O25</f>
        <v>87559.255051544344</v>
      </c>
      <c r="E27" s="3">
        <f>[1]ProEmp!P25</f>
        <v>5.394881475830231</v>
      </c>
      <c r="F27" s="4">
        <f>[1]ProEmp!Q25</f>
        <v>654.2232588959248</v>
      </c>
      <c r="G27" s="3">
        <f>[1]ProEmp!R25</f>
        <v>6</v>
      </c>
      <c r="H27" s="3">
        <f t="shared" si="0"/>
        <v>0.74163639324320352</v>
      </c>
      <c r="I27" s="4">
        <f>[1]ProEmp!S25</f>
        <v>5191.2032175646946</v>
      </c>
      <c r="J27" s="3">
        <f>[1]ProEmp!T25</f>
        <v>7.1339871887278878</v>
      </c>
      <c r="K27" s="3">
        <f t="shared" si="1"/>
        <v>5.9287886980179758</v>
      </c>
      <c r="L27" s="4">
        <f>[1]ProEmp!U25</f>
        <v>38362.627719231394</v>
      </c>
      <c r="M27" s="3">
        <f>[1]ProEmp!V25</f>
        <v>4.177563586020713</v>
      </c>
      <c r="N27" s="3">
        <f t="shared" si="2"/>
        <v>43.813332692983856</v>
      </c>
    </row>
    <row r="28" spans="1:15">
      <c r="A28" s="61" t="s">
        <v>28</v>
      </c>
      <c r="B28" s="4">
        <f>[1]ProEmp!M26</f>
        <v>134332.15365524738</v>
      </c>
      <c r="C28" s="3">
        <f>[1]ProEmp!N26</f>
        <v>4.970420514809387</v>
      </c>
      <c r="D28" s="4">
        <f>[1]ProEmp!O26</f>
        <v>133696.72125734892</v>
      </c>
      <c r="E28" s="3">
        <f>[1]ProEmp!P26</f>
        <v>4.9688352234815296</v>
      </c>
      <c r="F28" s="4">
        <f>[1]ProEmp!Q26</f>
        <v>635.43239789847996</v>
      </c>
      <c r="G28" s="3">
        <f>[1]ProEmp!R26</f>
        <v>5.239804659218704</v>
      </c>
      <c r="H28" s="3">
        <f t="shared" si="0"/>
        <v>0.47303075295678343</v>
      </c>
      <c r="I28" s="4">
        <f>[1]ProEmp!S26</f>
        <v>5959.3601639584067</v>
      </c>
      <c r="J28" s="3">
        <f>[1]ProEmp!T26</f>
        <v>5.7908261976477746</v>
      </c>
      <c r="K28" s="3">
        <f t="shared" si="1"/>
        <v>4.4573719593971255</v>
      </c>
      <c r="L28" s="4">
        <f>[1]ProEmp!U26</f>
        <v>58763.442086759074</v>
      </c>
      <c r="M28" s="3">
        <f>[1]ProEmp!V26</f>
        <v>3.6808459439118879</v>
      </c>
      <c r="N28" s="3">
        <f t="shared" si="2"/>
        <v>43.952792210698298</v>
      </c>
    </row>
    <row r="29" spans="1:15">
      <c r="A29" s="63"/>
      <c r="B29" s="51"/>
      <c r="C29" s="52"/>
      <c r="D29" s="51"/>
      <c r="E29" s="52"/>
      <c r="F29" s="51"/>
      <c r="G29" s="52"/>
      <c r="H29" s="53"/>
      <c r="I29" s="51"/>
      <c r="J29" s="52"/>
      <c r="K29" s="54"/>
      <c r="L29" s="51"/>
      <c r="M29" s="52"/>
      <c r="N29" s="54"/>
    </row>
    <row r="30" spans="1:15">
      <c r="A30" s="1" t="str">
        <f>'C01'!$A$31</f>
        <v>Fuente: Instituto Nacional de Estadística (INE). XLI Encuesta Permanente de Hogares de Propósitos Múltiples, Mayo 2011.</v>
      </c>
    </row>
    <row r="31" spans="1:15">
      <c r="A31" s="1" t="s">
        <v>3</v>
      </c>
    </row>
    <row r="32" spans="1:15">
      <c r="A32" s="1" t="s">
        <v>2</v>
      </c>
    </row>
    <row r="33" spans="1:14">
      <c r="A33" s="1" t="s">
        <v>1</v>
      </c>
    </row>
    <row r="34" spans="1:14">
      <c r="A34" s="1" t="s">
        <v>0</v>
      </c>
    </row>
    <row r="36" spans="1:14">
      <c r="A36" s="107" t="str">
        <f>A1</f>
        <v>Cuadro No. 2. Población Económicamente Activa (PEA) en condición de empleo, según dominio, rango de edad, rama de actividad  y ocupación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</row>
    <row r="37" spans="1:14">
      <c r="A37" s="107" t="s">
        <v>68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</row>
    <row r="38" spans="1:14">
      <c r="A38" s="15" t="s">
        <v>27</v>
      </c>
    </row>
    <row r="39" spans="1:14">
      <c r="A39" s="104" t="str">
        <f>A3</f>
        <v>Categorías</v>
      </c>
      <c r="B39" s="106" t="str">
        <f>B3</f>
        <v xml:space="preserve">            PEA            </v>
      </c>
      <c r="C39" s="106"/>
      <c r="D39" s="106" t="str">
        <f>D3</f>
        <v xml:space="preserve">        Ocupados         </v>
      </c>
      <c r="E39" s="106"/>
      <c r="F39" s="106" t="str">
        <f>F3</f>
        <v xml:space="preserve">           Desocupados           </v>
      </c>
      <c r="G39" s="106"/>
      <c r="H39" s="106"/>
      <c r="I39" s="106" t="str">
        <f>I3</f>
        <v xml:space="preserve">     Subempleo Visible     </v>
      </c>
      <c r="J39" s="106"/>
      <c r="K39" s="106"/>
      <c r="L39" s="106" t="str">
        <f>L3</f>
        <v xml:space="preserve">     Subempleo Invisible     </v>
      </c>
      <c r="M39" s="106"/>
      <c r="N39" s="106"/>
    </row>
    <row r="40" spans="1:14">
      <c r="A40" s="105"/>
      <c r="B40" s="14" t="str">
        <f>B4</f>
        <v>No.</v>
      </c>
      <c r="C40" s="14" t="str">
        <f>C4</f>
        <v>AEP</v>
      </c>
      <c r="D40" s="14" t="str">
        <f>D4</f>
        <v>No.</v>
      </c>
      <c r="E40" s="14" t="str">
        <f>E4</f>
        <v>AEP</v>
      </c>
      <c r="F40" s="14" t="str">
        <f>F4</f>
        <v>No.</v>
      </c>
      <c r="G40" s="14" t="str">
        <f>G4</f>
        <v>AEP</v>
      </c>
      <c r="H40" s="14" t="str">
        <f>H4</f>
        <v>TDA</v>
      </c>
      <c r="I40" s="14" t="str">
        <f>I4</f>
        <v>No.</v>
      </c>
      <c r="J40" s="14" t="str">
        <f>J4</f>
        <v>AEP</v>
      </c>
      <c r="K40" s="14" t="str">
        <f>K4</f>
        <v>TSV</v>
      </c>
      <c r="L40" s="14" t="str">
        <f>L4</f>
        <v>No.</v>
      </c>
      <c r="M40" s="14" t="str">
        <f>M4</f>
        <v>AEP</v>
      </c>
      <c r="N40" s="14" t="str">
        <f>N4</f>
        <v>TSI</v>
      </c>
    </row>
    <row r="42" spans="1:14">
      <c r="A42" s="7" t="str">
        <f t="shared" ref="A42:N42" si="3">A6</f>
        <v>Total Nacional</v>
      </c>
      <c r="B42" s="13">
        <f t="shared" si="3"/>
        <v>2183811.2855554074</v>
      </c>
      <c r="C42" s="12">
        <f t="shared" si="3"/>
        <v>6.9102827456845297</v>
      </c>
      <c r="D42" s="13">
        <f t="shared" si="3"/>
        <v>2112345.1449659583</v>
      </c>
      <c r="E42" s="12">
        <f t="shared" si="3"/>
        <v>6.8340572654309915</v>
      </c>
      <c r="F42" s="13">
        <f t="shared" si="3"/>
        <v>71466.140589472954</v>
      </c>
      <c r="G42" s="12">
        <f t="shared" si="3"/>
        <v>8.959770689970405</v>
      </c>
      <c r="H42" s="12">
        <f t="shared" si="3"/>
        <v>3.2725419573650121</v>
      </c>
      <c r="I42" s="13">
        <f t="shared" si="3"/>
        <v>173722.45028556307</v>
      </c>
      <c r="J42" s="12">
        <f t="shared" si="3"/>
        <v>6.7236773101597462</v>
      </c>
      <c r="K42" s="12">
        <f t="shared" si="3"/>
        <v>8.2241508069630687</v>
      </c>
      <c r="L42" s="13">
        <f t="shared" si="3"/>
        <v>849853.81013837957</v>
      </c>
      <c r="M42" s="12">
        <f t="shared" si="3"/>
        <v>5.8277811808522468</v>
      </c>
      <c r="N42" s="12">
        <f t="shared" si="3"/>
        <v>40.232715385727147</v>
      </c>
    </row>
    <row r="43" spans="1:14">
      <c r="B43" s="11"/>
      <c r="C43" s="10"/>
      <c r="D43" s="11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>
      <c r="A44" s="7" t="s">
        <v>26</v>
      </c>
      <c r="B44" s="86"/>
      <c r="C44" s="87"/>
      <c r="D44" s="86"/>
      <c r="E44" s="87"/>
      <c r="F44" s="86"/>
      <c r="G44" s="87"/>
      <c r="H44" s="87"/>
      <c r="I44" s="86"/>
      <c r="J44" s="87"/>
      <c r="K44" s="87"/>
      <c r="L44" s="86"/>
      <c r="M44" s="87"/>
      <c r="N44" s="87"/>
    </row>
    <row r="45" spans="1:14">
      <c r="A45" s="5" t="s">
        <v>25</v>
      </c>
      <c r="B45" s="4">
        <f>[1]ProEmp!M28</f>
        <v>1080544.516200765</v>
      </c>
      <c r="C45" s="3">
        <f>[1]ProEmp!N28</f>
        <v>5.1710363370462566</v>
      </c>
      <c r="D45" s="4">
        <f>[1]ProEmp!O28</f>
        <v>1073774.799142444</v>
      </c>
      <c r="E45" s="3">
        <f>[1]ProEmp!P28</f>
        <v>5.1552674510089727</v>
      </c>
      <c r="F45" s="4">
        <f>[1]ProEmp!Q28</f>
        <v>6769.7170583225225</v>
      </c>
      <c r="G45" s="3">
        <f>[1]ProEmp!R28</f>
        <v>7.5092283080489368</v>
      </c>
      <c r="H45" s="3">
        <f t="shared" ref="H45:H69" si="4">F45/B45*100</f>
        <v>0.6265097788034778</v>
      </c>
      <c r="I45" s="4">
        <f>[1]ProEmp!S28</f>
        <v>87637.565306388366</v>
      </c>
      <c r="J45" s="3">
        <f>[1]ProEmp!T28</f>
        <v>5.4651798620470622</v>
      </c>
      <c r="K45" s="3">
        <f t="shared" ref="K45:K69" si="5">IF(ISNUMBER(I45/D45*100),I45/D45*100,0)</f>
        <v>8.1616336476120441</v>
      </c>
      <c r="L45" s="4">
        <f>[1]ProEmp!U28</f>
        <v>480167.26881213248</v>
      </c>
      <c r="M45" s="3">
        <f>[1]ProEmp!V28</f>
        <v>4.7621043572474688</v>
      </c>
      <c r="N45" s="3">
        <f t="shared" ref="N45:N69" si="6">IF(ISNUMBER(L45/D45*100),L45/D45*100,0)</f>
        <v>44.717688401293429</v>
      </c>
    </row>
    <row r="46" spans="1:14">
      <c r="A46" s="5" t="s">
        <v>24</v>
      </c>
      <c r="B46" s="4">
        <f>[1]ProEmp!M29</f>
        <v>6195.5569475549264</v>
      </c>
      <c r="C46" s="3">
        <f>[1]ProEmp!N29</f>
        <v>5.9954247541021122</v>
      </c>
      <c r="D46" s="4">
        <f>[1]ProEmp!O29</f>
        <v>6028.0937143309666</v>
      </c>
      <c r="E46" s="3">
        <f>[1]ProEmp!P29</f>
        <v>5.9952448371510574</v>
      </c>
      <c r="F46" s="4">
        <f>[1]ProEmp!Q29</f>
        <v>167.46323322396</v>
      </c>
      <c r="G46" s="3">
        <f>[1]ProEmp!R29</f>
        <v>6</v>
      </c>
      <c r="H46" s="3">
        <f t="shared" si="4"/>
        <v>2.70295688735537</v>
      </c>
      <c r="I46" s="4">
        <f>[1]ProEmp!S29</f>
        <v>1121.4557961842254</v>
      </c>
      <c r="J46" s="3">
        <f>[1]ProEmp!T29</f>
        <v>7.5238095238095237</v>
      </c>
      <c r="K46" s="3">
        <f t="shared" si="5"/>
        <v>18.60382152848948</v>
      </c>
      <c r="L46" s="4">
        <f>[1]ProEmp!U29</f>
        <v>3443.5687010901675</v>
      </c>
      <c r="M46" s="3">
        <f>[1]ProEmp!V29</f>
        <v>4.6714869636442211</v>
      </c>
      <c r="N46" s="3">
        <f t="shared" si="6"/>
        <v>57.125334546534255</v>
      </c>
    </row>
    <row r="47" spans="1:14">
      <c r="A47" s="5" t="s">
        <v>23</v>
      </c>
      <c r="B47" s="4">
        <f>[1]ProEmp!M30</f>
        <v>219591.0103651534</v>
      </c>
      <c r="C47" s="3">
        <f>[1]ProEmp!N30</f>
        <v>7.8666457102156269</v>
      </c>
      <c r="D47" s="4">
        <f>[1]ProEmp!O30</f>
        <v>211121.96934416654</v>
      </c>
      <c r="E47" s="3">
        <f>[1]ProEmp!P30</f>
        <v>7.8280880270836919</v>
      </c>
      <c r="F47" s="4">
        <f>[1]ProEmp!Q30</f>
        <v>8469.0410209867896</v>
      </c>
      <c r="G47" s="3">
        <f>[1]ProEmp!R30</f>
        <v>8.8163734255159039</v>
      </c>
      <c r="H47" s="3">
        <f t="shared" si="4"/>
        <v>3.8567339377435323</v>
      </c>
      <c r="I47" s="4">
        <f>[1]ProEmp!S30</f>
        <v>13156.186485502894</v>
      </c>
      <c r="J47" s="3">
        <f>[1]ProEmp!T30</f>
        <v>7.2914343373430777</v>
      </c>
      <c r="K47" s="3">
        <f t="shared" si="5"/>
        <v>6.2315572966525146</v>
      </c>
      <c r="L47" s="4">
        <f>[1]ProEmp!U30</f>
        <v>57090.177598279653</v>
      </c>
      <c r="M47" s="3">
        <f>[1]ProEmp!V30</f>
        <v>6.8070788635627002</v>
      </c>
      <c r="N47" s="3">
        <f t="shared" si="6"/>
        <v>27.041324868096726</v>
      </c>
    </row>
    <row r="48" spans="1:14">
      <c r="A48" s="5" t="s">
        <v>22</v>
      </c>
      <c r="B48" s="4">
        <f>[1]ProEmp!M31</f>
        <v>13641.734515672577</v>
      </c>
      <c r="C48" s="3">
        <f>[1]ProEmp!N31</f>
        <v>10.598513368167923</v>
      </c>
      <c r="D48" s="4">
        <f>[1]ProEmp!O31</f>
        <v>12623.967400003907</v>
      </c>
      <c r="E48" s="3">
        <f>[1]ProEmp!P31</f>
        <v>10.818245269542507</v>
      </c>
      <c r="F48" s="4">
        <f>[1]ProEmp!Q31</f>
        <v>1017.76711566867</v>
      </c>
      <c r="G48" s="3">
        <f>[1]ProEmp!R31</f>
        <v>7.8730486552790904</v>
      </c>
      <c r="H48" s="3">
        <f t="shared" si="4"/>
        <v>7.4606870152720548</v>
      </c>
      <c r="I48" s="4">
        <f>[1]ProEmp!S31</f>
        <v>0</v>
      </c>
      <c r="J48" s="3" t="str">
        <f>[1]ProEmp!T31</f>
        <v>.</v>
      </c>
      <c r="K48" s="3">
        <f t="shared" si="5"/>
        <v>0</v>
      </c>
      <c r="L48" s="4">
        <f>[1]ProEmp!U31</f>
        <v>273.06341353144677</v>
      </c>
      <c r="M48" s="3">
        <f>[1]ProEmp!V31</f>
        <v>17</v>
      </c>
      <c r="N48" s="3">
        <f t="shared" si="6"/>
        <v>2.1630554395392552</v>
      </c>
    </row>
    <row r="49" spans="1:15">
      <c r="A49" s="5" t="s">
        <v>21</v>
      </c>
      <c r="B49" s="4">
        <f>[1]ProEmp!M32</f>
        <v>179239.00702930579</v>
      </c>
      <c r="C49" s="3">
        <f>[1]ProEmp!N32</f>
        <v>6.4021415988602008</v>
      </c>
      <c r="D49" s="4">
        <f>[1]ProEmp!O32</f>
        <v>165980.94980534993</v>
      </c>
      <c r="E49" s="3">
        <f>[1]ProEmp!P32</f>
        <v>6.4326337702153271</v>
      </c>
      <c r="F49" s="4">
        <f>[1]ProEmp!Q32</f>
        <v>13258.057223956677</v>
      </c>
      <c r="G49" s="3">
        <f>[1]ProEmp!R32</f>
        <v>6.0145665890111024</v>
      </c>
      <c r="H49" s="3">
        <f t="shared" si="4"/>
        <v>7.3968593353058294</v>
      </c>
      <c r="I49" s="4">
        <f>[1]ProEmp!S32</f>
        <v>14858.647499709696</v>
      </c>
      <c r="J49" s="3">
        <f>[1]ProEmp!T32</f>
        <v>6.7190636563964725</v>
      </c>
      <c r="K49" s="3">
        <f t="shared" si="5"/>
        <v>8.9520198053661026</v>
      </c>
      <c r="L49" s="4">
        <f>[1]ProEmp!U32</f>
        <v>99459.005657884351</v>
      </c>
      <c r="M49" s="3">
        <f>[1]ProEmp!V32</f>
        <v>6.2073223945919693</v>
      </c>
      <c r="N49" s="3">
        <f t="shared" si="6"/>
        <v>59.921940303705</v>
      </c>
    </row>
    <row r="50" spans="1:15">
      <c r="A50" s="5" t="s">
        <v>20</v>
      </c>
      <c r="B50" s="4">
        <f>[1]ProEmp!M33</f>
        <v>339872.50383300043</v>
      </c>
      <c r="C50" s="3">
        <f>[1]ProEmp!N33</f>
        <v>8.1672723913369563</v>
      </c>
      <c r="D50" s="4">
        <f>[1]ProEmp!O33</f>
        <v>327667.1555746129</v>
      </c>
      <c r="E50" s="3">
        <f>[1]ProEmp!P33</f>
        <v>8.1605928019590532</v>
      </c>
      <c r="F50" s="4">
        <f>[1]ProEmp!Q33</f>
        <v>12205.348258387492</v>
      </c>
      <c r="G50" s="3">
        <f>[1]ProEmp!R33</f>
        <v>8.3374932962945039</v>
      </c>
      <c r="H50" s="3">
        <f t="shared" si="4"/>
        <v>3.5911549539131609</v>
      </c>
      <c r="I50" s="4">
        <f>[1]ProEmp!S33</f>
        <v>27566.201667560021</v>
      </c>
      <c r="J50" s="3">
        <f>[1]ProEmp!T33</f>
        <v>7.4950112059400293</v>
      </c>
      <c r="K50" s="3">
        <f t="shared" si="5"/>
        <v>8.4128668981847152</v>
      </c>
      <c r="L50" s="4">
        <f>[1]ProEmp!U33</f>
        <v>128777.94625195127</v>
      </c>
      <c r="M50" s="3">
        <f>[1]ProEmp!V33</f>
        <v>7.5126912431011466</v>
      </c>
      <c r="N50" s="3">
        <f t="shared" si="6"/>
        <v>39.301450896450106</v>
      </c>
    </row>
    <row r="51" spans="1:15">
      <c r="A51" s="5" t="s">
        <v>19</v>
      </c>
      <c r="B51" s="4">
        <f>[1]ProEmp!M34</f>
        <v>91922.988336689144</v>
      </c>
      <c r="C51" s="3">
        <f>[1]ProEmp!N34</f>
        <v>8.0980400026098973</v>
      </c>
      <c r="D51" s="4">
        <f>[1]ProEmp!O34</f>
        <v>87439.424349459441</v>
      </c>
      <c r="E51" s="3">
        <f>[1]ProEmp!P34</f>
        <v>8.0884083694292102</v>
      </c>
      <c r="F51" s="4">
        <f>[1]ProEmp!Q34</f>
        <v>4483.5639872297443</v>
      </c>
      <c r="G51" s="3">
        <f>[1]ProEmp!R34</f>
        <v>8.2774493916899594</v>
      </c>
      <c r="H51" s="3">
        <f t="shared" si="4"/>
        <v>4.8775220087576541</v>
      </c>
      <c r="I51" s="4">
        <f>[1]ProEmp!S34</f>
        <v>7684.9187262933028</v>
      </c>
      <c r="J51" s="3">
        <f>[1]ProEmp!T34</f>
        <v>6.725642565218604</v>
      </c>
      <c r="K51" s="3">
        <f t="shared" si="5"/>
        <v>8.7888487183765545</v>
      </c>
      <c r="L51" s="4">
        <f>[1]ProEmp!U34</f>
        <v>31694.435741952271</v>
      </c>
      <c r="M51" s="3">
        <f>[1]ProEmp!V34</f>
        <v>6.9258214760747689</v>
      </c>
      <c r="N51" s="3">
        <f t="shared" si="6"/>
        <v>36.247306038158072</v>
      </c>
    </row>
    <row r="52" spans="1:15">
      <c r="A52" s="5" t="s">
        <v>18</v>
      </c>
      <c r="B52" s="4">
        <f>[1]ProEmp!M35</f>
        <v>67936.599917705244</v>
      </c>
      <c r="C52" s="3">
        <f>[1]ProEmp!N35</f>
        <v>10.120110246368764</v>
      </c>
      <c r="D52" s="4">
        <f>[1]ProEmp!O35</f>
        <v>64012.382820791143</v>
      </c>
      <c r="E52" s="3">
        <f>[1]ProEmp!P35</f>
        <v>10.090704468043581</v>
      </c>
      <c r="F52" s="4">
        <f>[1]ProEmp!Q35</f>
        <v>3924.2170969141189</v>
      </c>
      <c r="G52" s="3">
        <f>[1]ProEmp!R35</f>
        <v>10.626707680688581</v>
      </c>
      <c r="H52" s="3">
        <f t="shared" si="4"/>
        <v>5.7762930462632882</v>
      </c>
      <c r="I52" s="4">
        <f>[1]ProEmp!S35</f>
        <v>5645.5033976139002</v>
      </c>
      <c r="J52" s="3">
        <f>[1]ProEmp!T35</f>
        <v>9.8782609649011501</v>
      </c>
      <c r="K52" s="3">
        <f t="shared" si="5"/>
        <v>8.81939266878884</v>
      </c>
      <c r="L52" s="4">
        <f>[1]ProEmp!U35</f>
        <v>16821.91554440459</v>
      </c>
      <c r="M52" s="3">
        <f>[1]ProEmp!V35</f>
        <v>8.084510786512503</v>
      </c>
      <c r="N52" s="3">
        <f t="shared" si="6"/>
        <v>26.279158505158556</v>
      </c>
    </row>
    <row r="53" spans="1:15">
      <c r="A53" s="5" t="s">
        <v>17</v>
      </c>
      <c r="B53" s="4">
        <f>[1]ProEmp!M36</f>
        <v>168951.98839385802</v>
      </c>
      <c r="C53" s="3">
        <f>[1]ProEmp!N36</f>
        <v>10.442910187946579</v>
      </c>
      <c r="D53" s="4">
        <f>[1]ProEmp!O36</f>
        <v>163133.74138856755</v>
      </c>
      <c r="E53" s="3">
        <f>[1]ProEmp!P36</f>
        <v>10.40074881533884</v>
      </c>
      <c r="F53" s="4">
        <f>[1]ProEmp!Q36</f>
        <v>5818.247005290822</v>
      </c>
      <c r="G53" s="3">
        <f>[1]ProEmp!R36</f>
        <v>11.587439263151476</v>
      </c>
      <c r="H53" s="3">
        <f t="shared" si="4"/>
        <v>3.4437280440449287</v>
      </c>
      <c r="I53" s="4">
        <f>[1]ProEmp!S36</f>
        <v>16051.971406312552</v>
      </c>
      <c r="J53" s="3">
        <f>[1]ProEmp!T36</f>
        <v>10.325612211725568</v>
      </c>
      <c r="K53" s="3">
        <f t="shared" si="5"/>
        <v>9.8397617008479141</v>
      </c>
      <c r="L53" s="4">
        <f>[1]ProEmp!U36</f>
        <v>31859.415132292685</v>
      </c>
      <c r="M53" s="3">
        <f>[1]ProEmp!V36</f>
        <v>6.7401861155691973</v>
      </c>
      <c r="N53" s="3">
        <f t="shared" si="6"/>
        <v>19.529629407816305</v>
      </c>
    </row>
    <row r="54" spans="1:15">
      <c r="A54" s="5" t="s">
        <v>5</v>
      </c>
      <c r="B54" s="4">
        <f>[1]ProEmp!M37</f>
        <v>1185.23034889263</v>
      </c>
      <c r="C54" s="3">
        <f>[1]ProEmp!N37</f>
        <v>8.9596446744095868</v>
      </c>
      <c r="D54" s="4">
        <f>[1]ProEmp!O37</f>
        <v>562.661426449592</v>
      </c>
      <c r="E54" s="3">
        <f>[1]ProEmp!P37</f>
        <v>6</v>
      </c>
      <c r="F54" s="4">
        <f>[1]ProEmp!Q37</f>
        <v>622.56892244303799</v>
      </c>
      <c r="G54" s="3">
        <f>[1]ProEmp!R37</f>
        <v>11.634493730081171</v>
      </c>
      <c r="H54" s="3">
        <f t="shared" si="4"/>
        <v>52.527251181570655</v>
      </c>
      <c r="I54" s="4">
        <f>[1]ProEmp!S37</f>
        <v>0</v>
      </c>
      <c r="J54" s="3" t="str">
        <f>[1]ProEmp!T37</f>
        <v>.</v>
      </c>
      <c r="K54" s="3">
        <f t="shared" si="5"/>
        <v>0</v>
      </c>
      <c r="L54" s="4">
        <f>[1]ProEmp!U37</f>
        <v>267.01328480576797</v>
      </c>
      <c r="M54" s="3">
        <f>[1]ProEmp!V37</f>
        <v>6</v>
      </c>
      <c r="N54" s="3">
        <f t="shared" si="6"/>
        <v>47.455409639617315</v>
      </c>
    </row>
    <row r="55" spans="1:15">
      <c r="A55" s="5" t="s">
        <v>4</v>
      </c>
      <c r="B55" s="4">
        <f>[1]ProEmp!M38</f>
        <v>14730.149667048776</v>
      </c>
      <c r="C55" s="3">
        <f>[1]ProEmp!N38</f>
        <v>11.290252639814501</v>
      </c>
      <c r="D55" s="4">
        <f>[1]ProEmp!O38</f>
        <v>0</v>
      </c>
      <c r="E55" s="3" t="str">
        <f>[1]ProEmp!P38</f>
        <v>.</v>
      </c>
      <c r="F55" s="4">
        <f>[1]ProEmp!Q38</f>
        <v>14730.149667048776</v>
      </c>
      <c r="G55" s="3">
        <f>[1]ProEmp!R38</f>
        <v>11.290252639814501</v>
      </c>
      <c r="H55" s="3">
        <f t="shared" si="4"/>
        <v>100</v>
      </c>
      <c r="I55" s="4">
        <f>[1]ProEmp!S38</f>
        <v>0</v>
      </c>
      <c r="J55" s="3" t="str">
        <f>[1]ProEmp!T38</f>
        <v>.</v>
      </c>
      <c r="K55" s="3">
        <f t="shared" si="5"/>
        <v>0</v>
      </c>
      <c r="L55" s="4">
        <f>[1]ProEmp!U38</f>
        <v>0</v>
      </c>
      <c r="M55" s="3" t="str">
        <f>[1]ProEmp!V38</f>
        <v>.</v>
      </c>
      <c r="N55" s="3">
        <f t="shared" si="6"/>
        <v>0</v>
      </c>
    </row>
    <row r="56" spans="1:15" ht="12.75">
      <c r="A56" s="5"/>
      <c r="B56" s="9"/>
      <c r="C56" s="8"/>
      <c r="D56" s="9"/>
      <c r="E56" s="8"/>
      <c r="F56" s="9"/>
      <c r="G56" s="8"/>
      <c r="H56" s="8"/>
      <c r="I56" s="9"/>
      <c r="J56" s="8"/>
      <c r="K56" s="8">
        <f t="shared" si="5"/>
        <v>0</v>
      </c>
      <c r="L56" s="9"/>
      <c r="M56" s="8"/>
      <c r="N56" s="8">
        <f t="shared" si="6"/>
        <v>0</v>
      </c>
    </row>
    <row r="57" spans="1:15">
      <c r="A57" s="7" t="s">
        <v>16</v>
      </c>
      <c r="B57" s="86"/>
      <c r="C57" s="87"/>
      <c r="D57" s="86"/>
      <c r="E57" s="87"/>
      <c r="F57" s="86"/>
      <c r="G57" s="87"/>
      <c r="H57" s="87"/>
      <c r="I57" s="86"/>
      <c r="J57" s="87"/>
      <c r="K57" s="87"/>
      <c r="L57" s="86"/>
      <c r="M57" s="87"/>
      <c r="N57" s="87"/>
      <c r="O57" s="88"/>
    </row>
    <row r="58" spans="1:15">
      <c r="A58" s="5" t="s">
        <v>15</v>
      </c>
      <c r="B58" s="4">
        <f>[1]ProEmp!M40</f>
        <v>124941.6150525705</v>
      </c>
      <c r="C58" s="3">
        <f>[1]ProEmp!N40</f>
        <v>13.074712406471573</v>
      </c>
      <c r="D58" s="4">
        <f>[1]ProEmp!O40</f>
        <v>118407.44206712516</v>
      </c>
      <c r="E58" s="3">
        <f>[1]ProEmp!P40</f>
        <v>13.068907825615383</v>
      </c>
      <c r="F58" s="4">
        <f>[1]ProEmp!Q40</f>
        <v>6534.1729854454752</v>
      </c>
      <c r="G58" s="3">
        <f>[1]ProEmp!R40</f>
        <v>13.179399046438919</v>
      </c>
      <c r="H58" s="3">
        <f t="shared" si="4"/>
        <v>5.2297811123188644</v>
      </c>
      <c r="I58" s="4">
        <f>[1]ProEmp!S40</f>
        <v>11449.128986515429</v>
      </c>
      <c r="J58" s="3">
        <f>[1]ProEmp!T40</f>
        <v>12.12331379964291</v>
      </c>
      <c r="K58" s="3">
        <f t="shared" si="5"/>
        <v>9.6692646903265764</v>
      </c>
      <c r="L58" s="4">
        <f>[1]ProEmp!U40</f>
        <v>10990.037791258903</v>
      </c>
      <c r="M58" s="3">
        <f>[1]ProEmp!V40</f>
        <v>11.023115891375056</v>
      </c>
      <c r="N58" s="3">
        <f t="shared" si="6"/>
        <v>9.2815431187413484</v>
      </c>
    </row>
    <row r="59" spans="1:15">
      <c r="A59" s="5" t="s">
        <v>14</v>
      </c>
      <c r="B59" s="6">
        <f>[1]ProEmp!M41</f>
        <v>81897.584394831938</v>
      </c>
      <c r="C59" s="2">
        <f>[1]ProEmp!N41</f>
        <v>11.411063861451558</v>
      </c>
      <c r="D59" s="6">
        <f>[1]ProEmp!O41</f>
        <v>78732.738910607179</v>
      </c>
      <c r="E59" s="2">
        <f>[1]ProEmp!P41</f>
        <v>11.391563751445995</v>
      </c>
      <c r="F59" s="6">
        <f>[1]ProEmp!Q41</f>
        <v>3164.845484224762</v>
      </c>
      <c r="G59" s="2">
        <f>[1]ProEmp!R41</f>
        <v>11.914683005496009</v>
      </c>
      <c r="H59" s="3">
        <f t="shared" si="4"/>
        <v>3.8643941791578365</v>
      </c>
      <c r="I59" s="6">
        <f>[1]ProEmp!S41</f>
        <v>4434.1776972924627</v>
      </c>
      <c r="J59" s="2">
        <f>[1]ProEmp!T41</f>
        <v>8.7201898777286377</v>
      </c>
      <c r="K59" s="3">
        <f t="shared" si="5"/>
        <v>5.6319362931435792</v>
      </c>
      <c r="L59" s="6">
        <f>[1]ProEmp!U41</f>
        <v>18530.937901828493</v>
      </c>
      <c r="M59" s="2">
        <f>[1]ProEmp!V41</f>
        <v>8.9929556804389552</v>
      </c>
      <c r="N59" s="3">
        <f t="shared" si="6"/>
        <v>23.536508647144156</v>
      </c>
    </row>
    <row r="60" spans="1:15">
      <c r="A60" s="5" t="s">
        <v>13</v>
      </c>
      <c r="B60" s="4">
        <f>[1]ProEmp!M42</f>
        <v>31477.195927238179</v>
      </c>
      <c r="C60" s="3">
        <f>[1]ProEmp!N42</f>
        <v>10.508571436333963</v>
      </c>
      <c r="D60" s="4">
        <f>[1]ProEmp!O42</f>
        <v>30113.538448728767</v>
      </c>
      <c r="E60" s="3">
        <f>[1]ProEmp!P42</f>
        <v>10.511448748385725</v>
      </c>
      <c r="F60" s="4">
        <f>[1]ProEmp!Q42</f>
        <v>1363.6574785094037</v>
      </c>
      <c r="G60" s="3">
        <f>[1]ProEmp!R42</f>
        <v>10.446655423001751</v>
      </c>
      <c r="H60" s="3">
        <f t="shared" si="4"/>
        <v>4.3322076136057257</v>
      </c>
      <c r="I60" s="4">
        <f>[1]ProEmp!S42</f>
        <v>1444.040303831222</v>
      </c>
      <c r="J60" s="3">
        <f>[1]ProEmp!T42</f>
        <v>7.4182260675497158</v>
      </c>
      <c r="K60" s="3">
        <f t="shared" si="5"/>
        <v>4.7953192425056299</v>
      </c>
      <c r="L60" s="4">
        <f>[1]ProEmp!U42</f>
        <v>7368.2824411373776</v>
      </c>
      <c r="M60" s="3">
        <f>[1]ProEmp!V42</f>
        <v>8.8283949806706055</v>
      </c>
      <c r="N60" s="3">
        <f t="shared" si="6"/>
        <v>24.468338231598377</v>
      </c>
    </row>
    <row r="61" spans="1:15">
      <c r="A61" s="5" t="s">
        <v>12</v>
      </c>
      <c r="B61" s="4">
        <f>[1]ProEmp!M43</f>
        <v>188434.17365003497</v>
      </c>
      <c r="C61" s="3">
        <f>[1]ProEmp!N43</f>
        <v>7.8825411264259246</v>
      </c>
      <c r="D61" s="4">
        <f>[1]ProEmp!O43</f>
        <v>181626.89537359183</v>
      </c>
      <c r="E61" s="3">
        <f>[1]ProEmp!P43</f>
        <v>7.8468289162952756</v>
      </c>
      <c r="F61" s="4">
        <f>[1]ProEmp!Q43</f>
        <v>6807.2782764428603</v>
      </c>
      <c r="G61" s="3">
        <f>[1]ProEmp!R43</f>
        <v>8.752753468485226</v>
      </c>
      <c r="H61" s="3">
        <f t="shared" si="4"/>
        <v>3.6125497538920519</v>
      </c>
      <c r="I61" s="4">
        <f>[1]ProEmp!S43</f>
        <v>14581.798495832472</v>
      </c>
      <c r="J61" s="3">
        <f>[1]ProEmp!T43</f>
        <v>7.329742194677821</v>
      </c>
      <c r="K61" s="3">
        <f t="shared" si="5"/>
        <v>8.0284356927639458</v>
      </c>
      <c r="L61" s="4">
        <f>[1]ProEmp!U43</f>
        <v>60071.684930509444</v>
      </c>
      <c r="M61" s="3">
        <f>[1]ProEmp!V43</f>
        <v>7.2202914786521557</v>
      </c>
      <c r="N61" s="3">
        <f t="shared" si="6"/>
        <v>33.074223289974128</v>
      </c>
    </row>
    <row r="62" spans="1:15">
      <c r="A62" s="5" t="s">
        <v>11</v>
      </c>
      <c r="B62" s="4">
        <f>[1]ProEmp!M44</f>
        <v>1050188.6829442619</v>
      </c>
      <c r="C62" s="3">
        <f>[1]ProEmp!N44</f>
        <v>5.1375426547801695</v>
      </c>
      <c r="D62" s="4">
        <f>[1]ProEmp!O44</f>
        <v>1045049.680451612</v>
      </c>
      <c r="E62" s="3">
        <f>[1]ProEmp!P44</f>
        <v>5.127381175670191</v>
      </c>
      <c r="F62" s="4">
        <f>[1]ProEmp!Q44</f>
        <v>5139.0024926498563</v>
      </c>
      <c r="G62" s="3">
        <f>[1]ProEmp!R44</f>
        <v>7.0627276201367204</v>
      </c>
      <c r="H62" s="3">
        <f t="shared" si="4"/>
        <v>0.4893408752265716</v>
      </c>
      <c r="I62" s="4">
        <f>[1]ProEmp!S44</f>
        <v>84398.747324816184</v>
      </c>
      <c r="J62" s="3">
        <f>[1]ProEmp!T44</f>
        <v>5.4788421924622153</v>
      </c>
      <c r="K62" s="3">
        <f t="shared" si="5"/>
        <v>8.0760512063257863</v>
      </c>
      <c r="L62" s="4">
        <f>[1]ProEmp!U44</f>
        <v>467683.23788702261</v>
      </c>
      <c r="M62" s="3">
        <f>[1]ProEmp!V44</f>
        <v>4.7708263779688833</v>
      </c>
      <c r="N62" s="3">
        <f t="shared" si="6"/>
        <v>44.752249260046284</v>
      </c>
    </row>
    <row r="63" spans="1:15">
      <c r="A63" s="5" t="s">
        <v>10</v>
      </c>
      <c r="B63" s="4">
        <f>[1]ProEmp!M45</f>
        <v>72711.730197535551</v>
      </c>
      <c r="C63" s="3">
        <f>[1]ProEmp!N45</f>
        <v>7.2151606664932979</v>
      </c>
      <c r="D63" s="4">
        <f>[1]ProEmp!O45</f>
        <v>69233.649439674919</v>
      </c>
      <c r="E63" s="3">
        <f>[1]ProEmp!P45</f>
        <v>7.2567645256095199</v>
      </c>
      <c r="F63" s="4">
        <f>[1]ProEmp!Q45</f>
        <v>3478.0807578606136</v>
      </c>
      <c r="G63" s="3">
        <f>[1]ProEmp!R45</f>
        <v>6.3204431155015612</v>
      </c>
      <c r="H63" s="3">
        <f t="shared" si="4"/>
        <v>4.7833832978691762</v>
      </c>
      <c r="I63" s="4">
        <f>[1]ProEmp!S45</f>
        <v>5542.0505427267226</v>
      </c>
      <c r="J63" s="3">
        <f>[1]ProEmp!T45</f>
        <v>6.6189759032485895</v>
      </c>
      <c r="K63" s="3">
        <f t="shared" si="5"/>
        <v>8.0048510913116839</v>
      </c>
      <c r="L63" s="4">
        <f>[1]ProEmp!U45</f>
        <v>25328.617616447551</v>
      </c>
      <c r="M63" s="3">
        <f>[1]ProEmp!V45</f>
        <v>7.0770000274140923</v>
      </c>
      <c r="N63" s="3">
        <f t="shared" si="6"/>
        <v>36.584258985967558</v>
      </c>
    </row>
    <row r="64" spans="1:15">
      <c r="A64" s="5" t="s">
        <v>9</v>
      </c>
      <c r="B64" s="4">
        <f>[1]ProEmp!M46</f>
        <v>372695.80300486099</v>
      </c>
      <c r="C64" s="3">
        <f>[1]ProEmp!N46</f>
        <v>6.9908831879079809</v>
      </c>
      <c r="D64" s="4">
        <f>[1]ProEmp!O46</f>
        <v>354676.69867294258</v>
      </c>
      <c r="E64" s="3">
        <f>[1]ProEmp!P46</f>
        <v>7.0280872555265779</v>
      </c>
      <c r="F64" s="4">
        <f>[1]ProEmp!Q46</f>
        <v>18019.104331918435</v>
      </c>
      <c r="G64" s="3">
        <f>[1]ProEmp!R46</f>
        <v>6.2380659785661834</v>
      </c>
      <c r="H64" s="3">
        <f t="shared" si="4"/>
        <v>4.8348020521399366</v>
      </c>
      <c r="I64" s="4">
        <f>[1]ProEmp!S46</f>
        <v>31897.444184725402</v>
      </c>
      <c r="J64" s="3">
        <f>[1]ProEmp!T46</f>
        <v>7.2596669971672982</v>
      </c>
      <c r="K64" s="3">
        <f t="shared" si="5"/>
        <v>8.9933858931451649</v>
      </c>
      <c r="L64" s="4">
        <f>[1]ProEmp!U46</f>
        <v>167844.95432922023</v>
      </c>
      <c r="M64" s="3">
        <f>[1]ProEmp!V46</f>
        <v>6.6197267719674588</v>
      </c>
      <c r="N64" s="3">
        <f t="shared" si="6"/>
        <v>47.323366591949366</v>
      </c>
    </row>
    <row r="65" spans="1:14">
      <c r="A65" s="5" t="s">
        <v>8</v>
      </c>
      <c r="B65" s="4">
        <f>[1]ProEmp!M47</f>
        <v>39842.060638966679</v>
      </c>
      <c r="C65" s="3">
        <f>[1]ProEmp!N47</f>
        <v>6.6040310290030702</v>
      </c>
      <c r="D65" s="4">
        <f>[1]ProEmp!O47</f>
        <v>38775.883717948513</v>
      </c>
      <c r="E65" s="3">
        <f>[1]ProEmp!P47</f>
        <v>6.5392753747495016</v>
      </c>
      <c r="F65" s="4">
        <f>[1]ProEmp!Q47</f>
        <v>1066.1769210181685</v>
      </c>
      <c r="G65" s="3">
        <f>[1]ProEmp!R47</f>
        <v>8.6941927836233148</v>
      </c>
      <c r="H65" s="3">
        <f t="shared" si="4"/>
        <v>2.6760084792788472</v>
      </c>
      <c r="I65" s="4">
        <f>[1]ProEmp!S47</f>
        <v>4490.6566340997015</v>
      </c>
      <c r="J65" s="3">
        <f>[1]ProEmp!T47</f>
        <v>7.1668938555873023</v>
      </c>
      <c r="K65" s="3">
        <f t="shared" si="5"/>
        <v>11.581055551858576</v>
      </c>
      <c r="L65" s="4">
        <f>[1]ProEmp!U47</f>
        <v>16235.557544809422</v>
      </c>
      <c r="M65" s="3">
        <f>[1]ProEmp!V47</f>
        <v>5.8097912324672789</v>
      </c>
      <c r="N65" s="3">
        <f t="shared" si="6"/>
        <v>41.870245080434714</v>
      </c>
    </row>
    <row r="66" spans="1:14">
      <c r="A66" s="5" t="s">
        <v>7</v>
      </c>
      <c r="B66" s="4">
        <f>[1]ProEmp!M48</f>
        <v>53922.493701222498</v>
      </c>
      <c r="C66" s="3">
        <f>[1]ProEmp!N48</f>
        <v>7.3483163654461183</v>
      </c>
      <c r="D66" s="4">
        <f>[1]ProEmp!O48</f>
        <v>49799.066611252478</v>
      </c>
      <c r="E66" s="3">
        <f>[1]ProEmp!P48</f>
        <v>7.2729379689042704</v>
      </c>
      <c r="F66" s="4">
        <f>[1]ProEmp!Q48</f>
        <v>4123.4270899700095</v>
      </c>
      <c r="G66" s="3">
        <f>[1]ProEmp!R48</f>
        <v>8.1561662471411474</v>
      </c>
      <c r="H66" s="3">
        <f t="shared" si="4"/>
        <v>7.6469517764096384</v>
      </c>
      <c r="I66" s="4">
        <f>[1]ProEmp!S48</f>
        <v>3267.6261777581299</v>
      </c>
      <c r="J66" s="3">
        <f>[1]ProEmp!T48</f>
        <v>5.7509998896984058</v>
      </c>
      <c r="K66" s="3">
        <f t="shared" si="5"/>
        <v>6.561621331713444</v>
      </c>
      <c r="L66" s="4">
        <f>[1]ProEmp!U48</f>
        <v>19738.565785692012</v>
      </c>
      <c r="M66" s="3">
        <f>[1]ProEmp!V48</f>
        <v>7.0087600381976216</v>
      </c>
      <c r="N66" s="3">
        <f t="shared" si="6"/>
        <v>39.636417163754494</v>
      </c>
    </row>
    <row r="67" spans="1:14">
      <c r="A67" s="5" t="s">
        <v>6</v>
      </c>
      <c r="B67" s="4">
        <f>[1]ProEmp!M49</f>
        <v>122986.87178241108</v>
      </c>
      <c r="C67" s="3">
        <f>[1]ProEmp!N49</f>
        <v>6.360656088074732</v>
      </c>
      <c r="D67" s="4">
        <f>[1]ProEmp!O49</f>
        <v>118088.57454814586</v>
      </c>
      <c r="E67" s="3">
        <f>[1]ProEmp!P49</f>
        <v>6.3344093957969925</v>
      </c>
      <c r="F67" s="4">
        <f>[1]ProEmp!Q49</f>
        <v>4898.2972342653529</v>
      </c>
      <c r="G67" s="3">
        <f>[1]ProEmp!R49</f>
        <v>6.9682235560976622</v>
      </c>
      <c r="H67" s="3">
        <f t="shared" si="4"/>
        <v>3.982780571028298</v>
      </c>
      <c r="I67" s="4">
        <f>[1]ProEmp!S49</f>
        <v>8121.0673913876381</v>
      </c>
      <c r="J67" s="3">
        <f>[1]ProEmp!T49</f>
        <v>7.043247019730317</v>
      </c>
      <c r="K67" s="3">
        <f t="shared" si="5"/>
        <v>6.8770983327236284</v>
      </c>
      <c r="L67" s="4">
        <f>[1]ProEmp!U49</f>
        <v>44686.166311324778</v>
      </c>
      <c r="M67" s="3">
        <f>[1]ProEmp!V49</f>
        <v>5.389918730952731</v>
      </c>
      <c r="N67" s="3">
        <f t="shared" si="6"/>
        <v>37.841227639771191</v>
      </c>
    </row>
    <row r="68" spans="1:14">
      <c r="A68" s="5" t="s">
        <v>5</v>
      </c>
      <c r="B68" s="4">
        <f>[1]ProEmp!M50</f>
        <v>29982.924594674223</v>
      </c>
      <c r="C68" s="3">
        <f>[1]ProEmp!N50</f>
        <v>7.9006486026984426</v>
      </c>
      <c r="D68" s="4">
        <f>[1]ProEmp!O50</f>
        <v>27840.976724555316</v>
      </c>
      <c r="E68" s="3">
        <f>[1]ProEmp!P50</f>
        <v>7.7266297739303988</v>
      </c>
      <c r="F68" s="4">
        <f>[1]ProEmp!Q50</f>
        <v>2141.9478701189068</v>
      </c>
      <c r="G68" s="3">
        <f>[1]ProEmp!R50</f>
        <v>9.9755418393738697</v>
      </c>
      <c r="H68" s="3">
        <f t="shared" si="4"/>
        <v>7.1438923956716831</v>
      </c>
      <c r="I68" s="4">
        <f>[1]ProEmp!S50</f>
        <v>4095.7125465796262</v>
      </c>
      <c r="J68" s="3">
        <f>[1]ProEmp!T50</f>
        <v>5.4999784480618796</v>
      </c>
      <c r="K68" s="3">
        <f t="shared" si="5"/>
        <v>14.711095042033026</v>
      </c>
      <c r="L68" s="4">
        <f>[1]ProEmp!U50</f>
        <v>11375.767599072064</v>
      </c>
      <c r="M68" s="3">
        <f>[1]ProEmp!V50</f>
        <v>7.1084180487157607</v>
      </c>
      <c r="N68" s="3">
        <f t="shared" si="6"/>
        <v>40.859800687376065</v>
      </c>
    </row>
    <row r="69" spans="1:14">
      <c r="A69" s="5" t="s">
        <v>4</v>
      </c>
      <c r="B69" s="4">
        <f>[1]ProEmp!M51</f>
        <v>14730.149667048776</v>
      </c>
      <c r="C69" s="3">
        <f>[1]ProEmp!N51</f>
        <v>11.290252639814501</v>
      </c>
      <c r="D69" s="4">
        <f>[1]ProEmp!O51</f>
        <v>0</v>
      </c>
      <c r="E69" s="3" t="str">
        <f>[1]ProEmp!P51</f>
        <v>.</v>
      </c>
      <c r="F69" s="4">
        <f>[1]ProEmp!Q51</f>
        <v>14730.149667048776</v>
      </c>
      <c r="G69" s="3">
        <f>[1]ProEmp!R51</f>
        <v>11.290252639814501</v>
      </c>
      <c r="H69" s="3">
        <f t="shared" si="4"/>
        <v>100</v>
      </c>
      <c r="I69" s="4">
        <f>[1]ProEmp!S51</f>
        <v>0</v>
      </c>
      <c r="J69" s="3" t="str">
        <f>[1]ProEmp!T51</f>
        <v>.</v>
      </c>
      <c r="K69" s="3">
        <f t="shared" si="5"/>
        <v>0</v>
      </c>
      <c r="L69" s="4">
        <f>[1]ProEmp!U51</f>
        <v>0</v>
      </c>
      <c r="M69" s="3" t="str">
        <f>[1]ProEmp!V51</f>
        <v>.</v>
      </c>
      <c r="N69" s="3">
        <f t="shared" si="6"/>
        <v>0</v>
      </c>
    </row>
    <row r="70" spans="1:14">
      <c r="A70" s="55"/>
      <c r="B70" s="55"/>
      <c r="C70" s="56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</row>
    <row r="71" spans="1:14">
      <c r="A71" s="1" t="str">
        <f>A30</f>
        <v>Fuente: Instituto Nacional de Estadística (INE). XLI Encuesta Permanente de Hogares de Propósitos Múltiples, Mayo 2011.</v>
      </c>
    </row>
    <row r="72" spans="1:14">
      <c r="A72" s="1" t="s">
        <v>3</v>
      </c>
    </row>
    <row r="73" spans="1:14">
      <c r="A73" s="1" t="s">
        <v>2</v>
      </c>
    </row>
    <row r="74" spans="1:14">
      <c r="A74" s="1" t="s">
        <v>1</v>
      </c>
    </row>
    <row r="75" spans="1:14">
      <c r="A75" s="1" t="s">
        <v>0</v>
      </c>
    </row>
  </sheetData>
  <mergeCells count="16">
    <mergeCell ref="A36:N36"/>
    <mergeCell ref="A39:A40"/>
    <mergeCell ref="B39:C39"/>
    <mergeCell ref="D39:E39"/>
    <mergeCell ref="F39:H39"/>
    <mergeCell ref="I39:K39"/>
    <mergeCell ref="L39:N39"/>
    <mergeCell ref="A37:N37"/>
    <mergeCell ref="A1:N1"/>
    <mergeCell ref="A2:N2"/>
    <mergeCell ref="A3:A4"/>
    <mergeCell ref="B3:C3"/>
    <mergeCell ref="D3:E3"/>
    <mergeCell ref="F3:H3"/>
    <mergeCell ref="I3:K3"/>
    <mergeCell ref="L3:N3"/>
  </mergeCells>
  <printOptions horizontalCentered="1"/>
  <pageMargins left="0.77122047244094494" right="0.27559055118110237" top="0.35433070866141736" bottom="0.39370078740157483" header="0" footer="0.15748031496062992"/>
  <pageSetup paperSize="9" scale="87" firstPageNumber="60" orientation="landscape" useFirstPageNumber="1" r:id="rId1"/>
  <headerFooter alignWithMargins="0">
    <oddFooter>&amp;L&amp;Z&amp;F+&amp;F+&amp;A&amp;C&amp;8&amp;P&amp;R&amp;D+&amp;T</oddFooter>
  </headerFooter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O75"/>
  <sheetViews>
    <sheetView topLeftCell="A58" workbookViewId="0">
      <selection activeCell="A94" sqref="A94"/>
    </sheetView>
  </sheetViews>
  <sheetFormatPr baseColWidth="10" defaultRowHeight="11.25"/>
  <cols>
    <col min="1" max="1" width="44.83203125" style="31" customWidth="1"/>
    <col min="2" max="2" width="13" style="31" bestFit="1" customWidth="1"/>
    <col min="3" max="3" width="9.6640625" style="31" bestFit="1" customWidth="1"/>
    <col min="4" max="4" width="13" style="31" bestFit="1" customWidth="1"/>
    <col min="5" max="5" width="8" style="31" customWidth="1"/>
    <col min="6" max="6" width="11" style="31" bestFit="1" customWidth="1"/>
    <col min="7" max="8" width="8" style="31" customWidth="1"/>
    <col min="9" max="9" width="11" style="31" bestFit="1" customWidth="1"/>
    <col min="10" max="11" width="8" style="31" customWidth="1"/>
    <col min="12" max="12" width="11" style="31" bestFit="1" customWidth="1"/>
    <col min="13" max="14" width="8" style="31" customWidth="1"/>
    <col min="15" max="15" width="10.5" style="31" bestFit="1" customWidth="1"/>
    <col min="16" max="16" width="6.1640625" style="31" bestFit="1" customWidth="1"/>
    <col min="17" max="17" width="9" style="31" bestFit="1" customWidth="1"/>
    <col min="18" max="18" width="6.1640625" style="31" bestFit="1" customWidth="1"/>
    <col min="19" max="19" width="7" style="31" bestFit="1" customWidth="1"/>
    <col min="20" max="20" width="9" style="31" bestFit="1" customWidth="1"/>
    <col min="21" max="21" width="6.1640625" style="31" bestFit="1" customWidth="1"/>
    <col min="22" max="22" width="7.1640625" style="31" bestFit="1" customWidth="1"/>
    <col min="23" max="23" width="9" style="31" bestFit="1" customWidth="1"/>
    <col min="24" max="24" width="6.1640625" style="31" bestFit="1" customWidth="1"/>
    <col min="25" max="25" width="7.1640625" style="31" bestFit="1" customWidth="1"/>
    <col min="26" max="16384" width="12" style="31"/>
  </cols>
  <sheetData>
    <row r="1" spans="1:14">
      <c r="A1" s="108" t="s">
        <v>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4" ht="26.25" customHeight="1">
      <c r="A2" s="109" t="s">
        <v>69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1:14">
      <c r="A3" s="110" t="s">
        <v>59</v>
      </c>
      <c r="B3" s="112" t="s">
        <v>58</v>
      </c>
      <c r="C3" s="112"/>
      <c r="D3" s="112" t="s">
        <v>57</v>
      </c>
      <c r="E3" s="112"/>
      <c r="F3" s="112" t="s">
        <v>56</v>
      </c>
      <c r="G3" s="112"/>
      <c r="H3" s="112"/>
      <c r="I3" s="112" t="s">
        <v>55</v>
      </c>
      <c r="J3" s="112"/>
      <c r="K3" s="112"/>
      <c r="L3" s="112" t="s">
        <v>54</v>
      </c>
      <c r="M3" s="112"/>
      <c r="N3" s="112"/>
    </row>
    <row r="4" spans="1:14">
      <c r="A4" s="111"/>
      <c r="B4" s="32" t="s">
        <v>51</v>
      </c>
      <c r="C4" s="32" t="s">
        <v>50</v>
      </c>
      <c r="D4" s="32" t="s">
        <v>51</v>
      </c>
      <c r="E4" s="32" t="s">
        <v>50</v>
      </c>
      <c r="F4" s="32" t="s">
        <v>51</v>
      </c>
      <c r="G4" s="32" t="s">
        <v>50</v>
      </c>
      <c r="H4" s="32" t="s">
        <v>53</v>
      </c>
      <c r="I4" s="32" t="s">
        <v>51</v>
      </c>
      <c r="J4" s="32" t="s">
        <v>50</v>
      </c>
      <c r="K4" s="32" t="s">
        <v>52</v>
      </c>
      <c r="L4" s="32" t="s">
        <v>51</v>
      </c>
      <c r="M4" s="32" t="s">
        <v>50</v>
      </c>
      <c r="N4" s="32" t="s">
        <v>49</v>
      </c>
    </row>
    <row r="5" spans="1:14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>
      <c r="A6" s="64" t="s">
        <v>70</v>
      </c>
      <c r="B6" s="13">
        <f>[1]ProEmp!W8</f>
        <v>1186107.4168749917</v>
      </c>
      <c r="C6" s="12">
        <f>[1]ProEmp!X8</f>
        <v>8.3183897033645824</v>
      </c>
      <c r="D6" s="13">
        <f>[1]ProEmp!Y8</f>
        <v>1113790.1647299146</v>
      </c>
      <c r="E6" s="12">
        <f>[1]ProEmp!Z8</f>
        <v>8.1957776927697079</v>
      </c>
      <c r="F6" s="13">
        <f>[1]ProEmp!AA8</f>
        <v>72317.252145103063</v>
      </c>
      <c r="G6" s="12">
        <f>[1]ProEmp!AB8</f>
        <v>10.061796072354932</v>
      </c>
      <c r="H6" s="12">
        <f>F6/B6*100</f>
        <v>6.097023854351705</v>
      </c>
      <c r="I6" s="13">
        <f>[1]ProEmp!AC8</f>
        <v>160246.70971535399</v>
      </c>
      <c r="J6" s="12">
        <f>[1]ProEmp!AD8</f>
        <v>7.898597756176799</v>
      </c>
      <c r="K6" s="12">
        <f>IF(ISNUMBER(I6/D6*100),I6/D6*100,0)</f>
        <v>14.387513446414079</v>
      </c>
      <c r="L6" s="13">
        <f>[1]ProEmp!AE8</f>
        <v>321120.99553573749</v>
      </c>
      <c r="M6" s="12">
        <f>[1]ProEmp!AF8</f>
        <v>7.0938932664334517</v>
      </c>
      <c r="N6" s="12">
        <f>IF(ISNUMBER(L6/D6*100),L6/D6*100,0)</f>
        <v>28.831372883743033</v>
      </c>
    </row>
    <row r="7" spans="1:14">
      <c r="A7" s="64"/>
      <c r="B7" s="11"/>
      <c r="C7" s="10"/>
      <c r="D7" s="11"/>
      <c r="E7" s="10"/>
      <c r="F7" s="11"/>
      <c r="G7" s="10"/>
      <c r="H7" s="10"/>
      <c r="I7" s="11"/>
      <c r="J7" s="10"/>
      <c r="K7" s="10"/>
      <c r="L7" s="11"/>
      <c r="M7" s="10"/>
      <c r="N7" s="10"/>
    </row>
    <row r="8" spans="1:14">
      <c r="A8" s="64" t="s">
        <v>47</v>
      </c>
      <c r="B8" s="86"/>
      <c r="C8" s="87"/>
      <c r="D8" s="86"/>
      <c r="E8" s="87"/>
      <c r="F8" s="86"/>
      <c r="G8" s="87"/>
      <c r="H8" s="87"/>
      <c r="I8" s="86"/>
      <c r="J8" s="87"/>
      <c r="K8" s="87"/>
      <c r="L8" s="86"/>
      <c r="M8" s="87"/>
      <c r="N8" s="87"/>
    </row>
    <row r="9" spans="1:14">
      <c r="A9" s="65" t="s">
        <v>46</v>
      </c>
      <c r="B9" s="35">
        <f>SUM(B10:B12)</f>
        <v>715336.29443388444</v>
      </c>
      <c r="C9" s="36">
        <f>AVERAGE(C10:C12)</f>
        <v>9.6265714433975766</v>
      </c>
      <c r="D9" s="35">
        <f>SUM(D10:D12)</f>
        <v>660935.63369925204</v>
      </c>
      <c r="E9" s="36">
        <f>AVERAGE(E10:E12)</f>
        <v>9.5465281330550571</v>
      </c>
      <c r="F9" s="35">
        <f>SUM(F10:F12)</f>
        <v>54400.660734635741</v>
      </c>
      <c r="G9" s="36">
        <f>AVERAGE(G10:G12)</f>
        <v>10.432209535747097</v>
      </c>
      <c r="H9" s="36">
        <f t="shared" ref="H9:H28" si="0">F9/B9*100</f>
        <v>7.6049071126313121</v>
      </c>
      <c r="I9" s="35">
        <f>SUM(I10:I12)</f>
        <v>84975.664728609787</v>
      </c>
      <c r="J9" s="36">
        <f>AVERAGE(J10:J12)</f>
        <v>8.8663198165335562</v>
      </c>
      <c r="K9" s="36">
        <f t="shared" ref="K9:K28" si="1">IF(ISNUMBER(I9/D9*100),I9/D9*100,0)</f>
        <v>12.856874466428991</v>
      </c>
      <c r="L9" s="35">
        <f>SUM(L10:L12)</f>
        <v>186386.09202275029</v>
      </c>
      <c r="M9" s="36">
        <f>AVERAGE(M10:M12)</f>
        <v>7.7866736097181857</v>
      </c>
      <c r="N9" s="36">
        <f t="shared" ref="N9:N28" si="2">IF(ISNUMBER(L9/D9*100),L9/D9*100,0)</f>
        <v>28.200339415738362</v>
      </c>
    </row>
    <row r="10" spans="1:14">
      <c r="A10" s="66" t="s">
        <v>45</v>
      </c>
      <c r="B10" s="38">
        <f>[1]ProEmp!W9</f>
        <v>213057.72840791391</v>
      </c>
      <c r="C10" s="39">
        <f>[1]ProEmp!X9</f>
        <v>10.264884295663881</v>
      </c>
      <c r="D10" s="38">
        <f>[1]ProEmp!Y9</f>
        <v>190552.75207603004</v>
      </c>
      <c r="E10" s="39">
        <f>[1]ProEmp!Z9</f>
        <v>10.128360469519123</v>
      </c>
      <c r="F10" s="38">
        <f>[1]ProEmp!AA9</f>
        <v>22504.976331883394</v>
      </c>
      <c r="G10" s="39">
        <f>[1]ProEmp!AB9</f>
        <v>11.369765066394281</v>
      </c>
      <c r="H10" s="36">
        <f t="shared" si="0"/>
        <v>10.562853786179511</v>
      </c>
      <c r="I10" s="38">
        <f>[1]ProEmp!AC9</f>
        <v>29650.135652622896</v>
      </c>
      <c r="J10" s="39">
        <f>[1]ProEmp!AD9</f>
        <v>8.9859620148637447</v>
      </c>
      <c r="K10" s="36">
        <f t="shared" si="1"/>
        <v>15.560066873656368</v>
      </c>
      <c r="L10" s="38">
        <f>[1]ProEmp!AE9</f>
        <v>41824.212839233289</v>
      </c>
      <c r="M10" s="39">
        <f>[1]ProEmp!AF9</f>
        <v>8.0000000000000018</v>
      </c>
      <c r="N10" s="36">
        <f t="shared" si="2"/>
        <v>21.948889419631968</v>
      </c>
    </row>
    <row r="11" spans="1:14">
      <c r="A11" s="66" t="s">
        <v>44</v>
      </c>
      <c r="B11" s="35">
        <f>[1]ProEmp!W10</f>
        <v>111179.33853337044</v>
      </c>
      <c r="C11" s="36">
        <f>[1]ProEmp!X10</f>
        <v>9.6392215568862181</v>
      </c>
      <c r="D11" s="35">
        <f>[1]ProEmp!Y10</f>
        <v>105891.90974192526</v>
      </c>
      <c r="E11" s="36">
        <f>[1]ProEmp!Z10</f>
        <v>9.640989287964711</v>
      </c>
      <c r="F11" s="35">
        <f>[1]ProEmp!AA10</f>
        <v>5287.4287914452279</v>
      </c>
      <c r="G11" s="36">
        <f>[1]ProEmp!AB10</f>
        <v>9.6054216867469879</v>
      </c>
      <c r="H11" s="36">
        <f t="shared" si="0"/>
        <v>4.7557656496204181</v>
      </c>
      <c r="I11" s="35">
        <f>[1]ProEmp!AC10</f>
        <v>12294.864539143729</v>
      </c>
      <c r="J11" s="36">
        <f>[1]ProEmp!AD10</f>
        <v>8.8018494055482162</v>
      </c>
      <c r="K11" s="36">
        <f t="shared" si="1"/>
        <v>11.610768536622098</v>
      </c>
      <c r="L11" s="35">
        <f>[1]ProEmp!AE10</f>
        <v>27790.853135758909</v>
      </c>
      <c r="M11" s="36">
        <f>[1]ProEmp!AF10</f>
        <v>7.6911942098914334</v>
      </c>
      <c r="N11" s="36">
        <f t="shared" si="2"/>
        <v>26.244548052338896</v>
      </c>
    </row>
    <row r="12" spans="1:14">
      <c r="A12" s="66" t="s">
        <v>43</v>
      </c>
      <c r="B12" s="35">
        <f>[1]ProEmp!W11</f>
        <v>391099.2274926001</v>
      </c>
      <c r="C12" s="36">
        <f>[1]ProEmp!X11</f>
        <v>8.9756084776426306</v>
      </c>
      <c r="D12" s="35">
        <f>[1]ProEmp!Y11</f>
        <v>364490.97188129666</v>
      </c>
      <c r="E12" s="36">
        <f>[1]ProEmp!Z11</f>
        <v>8.8702346416813391</v>
      </c>
      <c r="F12" s="35">
        <f>[1]ProEmp!AA11</f>
        <v>26608.255611307119</v>
      </c>
      <c r="G12" s="36">
        <f>[1]ProEmp!AB11</f>
        <v>10.321441854100023</v>
      </c>
      <c r="H12" s="36">
        <f t="shared" si="0"/>
        <v>6.8034538912022189</v>
      </c>
      <c r="I12" s="35">
        <f>[1]ProEmp!AC11</f>
        <v>43030.664536843156</v>
      </c>
      <c r="J12" s="36">
        <f>[1]ProEmp!AD11</f>
        <v>8.8111480291887041</v>
      </c>
      <c r="K12" s="36">
        <f t="shared" si="1"/>
        <v>11.805687343843704</v>
      </c>
      <c r="L12" s="35">
        <f>[1]ProEmp!AE11</f>
        <v>116771.02604775809</v>
      </c>
      <c r="M12" s="36">
        <f>[1]ProEmp!AF11</f>
        <v>7.6688266192631218</v>
      </c>
      <c r="N12" s="36">
        <f t="shared" si="2"/>
        <v>32.036740291550146</v>
      </c>
    </row>
    <row r="13" spans="1:14">
      <c r="A13" s="65" t="s">
        <v>42</v>
      </c>
      <c r="B13" s="35">
        <f>[1]ProEmp!W12</f>
        <v>470771.12244103488</v>
      </c>
      <c r="C13" s="36">
        <f>[1]ProEmp!X12</f>
        <v>6.3912753912753892</v>
      </c>
      <c r="D13" s="35">
        <f>[1]ProEmp!Y12</f>
        <v>452854.53103056835</v>
      </c>
      <c r="E13" s="36">
        <f>[1]ProEmp!Z12</f>
        <v>6.3202028623037387</v>
      </c>
      <c r="F13" s="35">
        <f>[1]ProEmp!AA12</f>
        <v>17916.591410467026</v>
      </c>
      <c r="G13" s="36">
        <f>[1]ProEmp!AB12</f>
        <v>8.0386473429951639</v>
      </c>
      <c r="H13" s="36">
        <f t="shared" si="0"/>
        <v>3.805796608246955</v>
      </c>
      <c r="I13" s="35">
        <f>[1]ProEmp!AC12</f>
        <v>75271.04498674623</v>
      </c>
      <c r="J13" s="36">
        <f>[1]ProEmp!AD12</f>
        <v>6.7337897704389862</v>
      </c>
      <c r="K13" s="36">
        <f t="shared" si="1"/>
        <v>16.621462264151514</v>
      </c>
      <c r="L13" s="35">
        <f>[1]ProEmp!AE12</f>
        <v>134734.90351299068</v>
      </c>
      <c r="M13" s="36">
        <f>[1]ProEmp!AF12</f>
        <v>6.1068276823037619</v>
      </c>
      <c r="N13" s="36">
        <f t="shared" si="2"/>
        <v>29.752358490567005</v>
      </c>
    </row>
    <row r="14" spans="1:14" ht="12.75">
      <c r="A14" s="65"/>
      <c r="B14" s="40"/>
      <c r="C14" s="41"/>
      <c r="D14" s="40"/>
      <c r="E14" s="41"/>
      <c r="F14" s="40"/>
      <c r="G14" s="41"/>
      <c r="H14" s="36"/>
      <c r="I14" s="40"/>
      <c r="J14" s="41"/>
      <c r="K14" s="41">
        <f t="shared" si="1"/>
        <v>0</v>
      </c>
      <c r="L14" s="40"/>
      <c r="M14" s="41"/>
      <c r="N14" s="41">
        <f t="shared" si="2"/>
        <v>0</v>
      </c>
    </row>
    <row r="15" spans="1:14">
      <c r="A15" s="64" t="s">
        <v>41</v>
      </c>
      <c r="B15" s="86"/>
      <c r="C15" s="87"/>
      <c r="D15" s="86"/>
      <c r="E15" s="87"/>
      <c r="F15" s="86"/>
      <c r="G15" s="87"/>
      <c r="H15" s="87"/>
      <c r="I15" s="86"/>
      <c r="J15" s="87"/>
      <c r="K15" s="87"/>
      <c r="L15" s="86"/>
      <c r="M15" s="87"/>
      <c r="N15" s="87"/>
    </row>
    <row r="16" spans="1:14">
      <c r="A16" s="65" t="s">
        <v>40</v>
      </c>
      <c r="B16" s="35">
        <f>[1]ProEmp!W14</f>
        <v>4753.1332052399548</v>
      </c>
      <c r="C16" s="36">
        <f>[1]ProEmp!X14</f>
        <v>4.168490489208736</v>
      </c>
      <c r="D16" s="35">
        <f>[1]ProEmp!Y14</f>
        <v>4753.1332052399548</v>
      </c>
      <c r="E16" s="36">
        <f>[1]ProEmp!Z14</f>
        <v>4.168490489208736</v>
      </c>
      <c r="F16" s="35">
        <f>[1]ProEmp!AA14</f>
        <v>0</v>
      </c>
      <c r="G16" s="36" t="str">
        <f>[1]ProEmp!AB14</f>
        <v>.</v>
      </c>
      <c r="H16" s="36">
        <f t="shared" si="0"/>
        <v>0</v>
      </c>
      <c r="I16" s="35">
        <f>[1]ProEmp!AC14</f>
        <v>267.01328480576797</v>
      </c>
      <c r="J16" s="36">
        <f>[1]ProEmp!AD14</f>
        <v>5</v>
      </c>
      <c r="K16" s="36">
        <f t="shared" si="1"/>
        <v>5.6176268005997994</v>
      </c>
      <c r="L16" s="35">
        <f>[1]ProEmp!AE14</f>
        <v>0</v>
      </c>
      <c r="M16" s="36" t="str">
        <f>[1]ProEmp!AF14</f>
        <v>.</v>
      </c>
      <c r="N16" s="36">
        <f t="shared" si="2"/>
        <v>0</v>
      </c>
    </row>
    <row r="17" spans="1:14">
      <c r="A17" s="65" t="s">
        <v>39</v>
      </c>
      <c r="B17" s="35">
        <f>[1]ProEmp!W15</f>
        <v>21406.215995251019</v>
      </c>
      <c r="C17" s="36">
        <f>[1]ProEmp!X15</f>
        <v>6.0982352670739504</v>
      </c>
      <c r="D17" s="35">
        <f>[1]ProEmp!Y15</f>
        <v>21406.215995251019</v>
      </c>
      <c r="E17" s="36">
        <f>[1]ProEmp!Z15</f>
        <v>6.0982352670739504</v>
      </c>
      <c r="F17" s="35">
        <f>[1]ProEmp!AA15</f>
        <v>0</v>
      </c>
      <c r="G17" s="36" t="str">
        <f>[1]ProEmp!AB15</f>
        <v>.</v>
      </c>
      <c r="H17" s="36">
        <f t="shared" si="0"/>
        <v>0</v>
      </c>
      <c r="I17" s="35">
        <f>[1]ProEmp!AC15</f>
        <v>1602.0797088346076</v>
      </c>
      <c r="J17" s="36">
        <f>[1]ProEmp!AD15</f>
        <v>6.25</v>
      </c>
      <c r="K17" s="36">
        <f t="shared" si="1"/>
        <v>7.4841798718186805</v>
      </c>
      <c r="L17" s="35">
        <f>[1]ProEmp!AE15</f>
        <v>3017.6837937202986</v>
      </c>
      <c r="M17" s="36">
        <f>[1]ProEmp!AF15</f>
        <v>5.568846782121863</v>
      </c>
      <c r="N17" s="36">
        <f t="shared" si="2"/>
        <v>14.097231357423345</v>
      </c>
    </row>
    <row r="18" spans="1:14">
      <c r="A18" s="65" t="s">
        <v>38</v>
      </c>
      <c r="B18" s="35">
        <f>[1]ProEmp!W16</f>
        <v>76761.169943816014</v>
      </c>
      <c r="C18" s="36">
        <f>[1]ProEmp!X16</f>
        <v>7.8809136923531415</v>
      </c>
      <c r="D18" s="35">
        <f>[1]ProEmp!Y16</f>
        <v>69587.354893411699</v>
      </c>
      <c r="E18" s="36">
        <f>[1]ProEmp!Z16</f>
        <v>7.6315590841588925</v>
      </c>
      <c r="F18" s="35">
        <f>[1]ProEmp!AA16</f>
        <v>7173.8150504042078</v>
      </c>
      <c r="G18" s="36">
        <f>[1]ProEmp!AB16</f>
        <v>10.412504937245815</v>
      </c>
      <c r="H18" s="36">
        <f t="shared" si="0"/>
        <v>9.3456301612585566</v>
      </c>
      <c r="I18" s="35">
        <f>[1]ProEmp!AC16</f>
        <v>10959.441884742759</v>
      </c>
      <c r="J18" s="36">
        <f>[1]ProEmp!AD16</f>
        <v>8.4349798042245823</v>
      </c>
      <c r="K18" s="36">
        <f t="shared" si="1"/>
        <v>15.749185899549637</v>
      </c>
      <c r="L18" s="35">
        <f>[1]ProEmp!AE16</f>
        <v>23895.714716985531</v>
      </c>
      <c r="M18" s="36">
        <f>[1]ProEmp!AF16</f>
        <v>6.812982801445103</v>
      </c>
      <c r="N18" s="36">
        <f t="shared" si="2"/>
        <v>34.339162271057809</v>
      </c>
    </row>
    <row r="19" spans="1:14">
      <c r="A19" s="65" t="s">
        <v>37</v>
      </c>
      <c r="B19" s="38">
        <f>[1]ProEmp!W17</f>
        <v>204780.68400030231</v>
      </c>
      <c r="C19" s="39">
        <f>[1]ProEmp!X17</f>
        <v>9.6231490834317519</v>
      </c>
      <c r="D19" s="38">
        <f>[1]ProEmp!Y17</f>
        <v>173217.92273497631</v>
      </c>
      <c r="E19" s="39">
        <f>[1]ProEmp!Z17</f>
        <v>9.48903503112086</v>
      </c>
      <c r="F19" s="38">
        <f>[1]ProEmp!AA17</f>
        <v>31562.761265327601</v>
      </c>
      <c r="G19" s="39">
        <f>[1]ProEmp!AB17</f>
        <v>10.349852593753294</v>
      </c>
      <c r="H19" s="36">
        <f t="shared" si="0"/>
        <v>15.412958218891879</v>
      </c>
      <c r="I19" s="38">
        <f>[1]ProEmp!AC17</f>
        <v>24041.837981957069</v>
      </c>
      <c r="J19" s="39">
        <f>[1]ProEmp!AD17</f>
        <v>9.4809219467510513</v>
      </c>
      <c r="K19" s="36">
        <f t="shared" si="1"/>
        <v>13.879532557806456</v>
      </c>
      <c r="L19" s="38">
        <f>[1]ProEmp!AE17</f>
        <v>63315.230212839619</v>
      </c>
      <c r="M19" s="39">
        <f>[1]ProEmp!AF17</f>
        <v>8.9586347167218499</v>
      </c>
      <c r="N19" s="36">
        <f t="shared" si="2"/>
        <v>36.552355098791956</v>
      </c>
    </row>
    <row r="20" spans="1:14">
      <c r="A20" s="65" t="s">
        <v>36</v>
      </c>
      <c r="B20" s="35">
        <f>[1]ProEmp!W18</f>
        <v>148212.7977312904</v>
      </c>
      <c r="C20" s="36">
        <f>[1]ProEmp!X18</f>
        <v>9.3671449559925772</v>
      </c>
      <c r="D20" s="35">
        <f>[1]ProEmp!Y18</f>
        <v>134472.1537697702</v>
      </c>
      <c r="E20" s="36">
        <f>[1]ProEmp!Z18</f>
        <v>9.2111669893008123</v>
      </c>
      <c r="F20" s="35">
        <f>[1]ProEmp!AA18</f>
        <v>13740.643961521228</v>
      </c>
      <c r="G20" s="36">
        <f>[1]ProEmp!AB18</f>
        <v>10.865548967794387</v>
      </c>
      <c r="H20" s="36">
        <f t="shared" si="0"/>
        <v>9.2708890000396575</v>
      </c>
      <c r="I20" s="35">
        <f>[1]ProEmp!AC18</f>
        <v>20623.994980647374</v>
      </c>
      <c r="J20" s="36">
        <f>[1]ProEmp!AD18</f>
        <v>9.2718589268573108</v>
      </c>
      <c r="K20" s="36">
        <f t="shared" si="1"/>
        <v>15.337000562925256</v>
      </c>
      <c r="L20" s="35">
        <f>[1]ProEmp!AE18</f>
        <v>36805.361668339334</v>
      </c>
      <c r="M20" s="36">
        <f>[1]ProEmp!AF18</f>
        <v>8.283478841950739</v>
      </c>
      <c r="N20" s="36">
        <f t="shared" si="2"/>
        <v>27.370247769924021</v>
      </c>
    </row>
    <row r="21" spans="1:14">
      <c r="A21" s="65" t="s">
        <v>35</v>
      </c>
      <c r="B21" s="35">
        <f>[1]ProEmp!W19</f>
        <v>141093.78421799972</v>
      </c>
      <c r="C21" s="36">
        <f>[1]ProEmp!X19</f>
        <v>8.9831336019518471</v>
      </c>
      <c r="D21" s="35">
        <f>[1]ProEmp!Y19</f>
        <v>132962.27370332042</v>
      </c>
      <c r="E21" s="36">
        <f>[1]ProEmp!Z19</f>
        <v>8.8611720655804458</v>
      </c>
      <c r="F21" s="35">
        <f>[1]ProEmp!AA19</f>
        <v>8131.5105146799142</v>
      </c>
      <c r="G21" s="36">
        <f>[1]ProEmp!AB19</f>
        <v>10.945195985578257</v>
      </c>
      <c r="H21" s="36">
        <f t="shared" si="0"/>
        <v>5.7631954233477529</v>
      </c>
      <c r="I21" s="35">
        <f>[1]ProEmp!AC19</f>
        <v>19525.35284632416</v>
      </c>
      <c r="J21" s="36">
        <f>[1]ProEmp!AD19</f>
        <v>7.6140375574188202</v>
      </c>
      <c r="K21" s="36">
        <f t="shared" si="1"/>
        <v>14.684881886038747</v>
      </c>
      <c r="L21" s="35">
        <f>[1]ProEmp!AE19</f>
        <v>36044.431571708235</v>
      </c>
      <c r="M21" s="36">
        <f>[1]ProEmp!AF19</f>
        <v>7.4727576709466179</v>
      </c>
      <c r="N21" s="36">
        <f t="shared" si="2"/>
        <v>27.10876594374011</v>
      </c>
    </row>
    <row r="22" spans="1:14">
      <c r="A22" s="65" t="s">
        <v>34</v>
      </c>
      <c r="B22" s="35">
        <f>[1]ProEmp!W20</f>
        <v>131623.69938453654</v>
      </c>
      <c r="C22" s="36">
        <f>[1]ProEmp!X20</f>
        <v>7.8994984748397012</v>
      </c>
      <c r="D22" s="35">
        <f>[1]ProEmp!Y20</f>
        <v>126900.713336513</v>
      </c>
      <c r="E22" s="36">
        <f>[1]ProEmp!Z20</f>
        <v>7.9565715238340484</v>
      </c>
      <c r="F22" s="35">
        <f>[1]ProEmp!AA20</f>
        <v>4722.9860480237494</v>
      </c>
      <c r="G22" s="36">
        <f>[1]ProEmp!AB20</f>
        <v>6.4988731785067451</v>
      </c>
      <c r="H22" s="36">
        <f t="shared" si="0"/>
        <v>3.5882489780397533</v>
      </c>
      <c r="I22" s="35">
        <f>[1]ProEmp!AC20</f>
        <v>23466.842444508187</v>
      </c>
      <c r="J22" s="36">
        <f>[1]ProEmp!AD20</f>
        <v>6.9063076314989145</v>
      </c>
      <c r="K22" s="36">
        <f t="shared" si="1"/>
        <v>18.492285683437604</v>
      </c>
      <c r="L22" s="35">
        <f>[1]ProEmp!AE20</f>
        <v>33472.608057688361</v>
      </c>
      <c r="M22" s="36">
        <f>[1]ProEmp!AF20</f>
        <v>6.2979006541734837</v>
      </c>
      <c r="N22" s="36">
        <f t="shared" si="2"/>
        <v>26.377005438043767</v>
      </c>
    </row>
    <row r="23" spans="1:14">
      <c r="A23" s="65" t="s">
        <v>33</v>
      </c>
      <c r="B23" s="35">
        <f>[1]ProEmp!W21</f>
        <v>109591.14842237694</v>
      </c>
      <c r="C23" s="36">
        <f>[1]ProEmp!X21</f>
        <v>8.0381564985070391</v>
      </c>
      <c r="D23" s="35">
        <f>[1]ProEmp!Y21</f>
        <v>107522.50130400546</v>
      </c>
      <c r="E23" s="36">
        <f>[1]ProEmp!Z21</f>
        <v>7.9936013403507769</v>
      </c>
      <c r="F23" s="35">
        <f>[1]ProEmp!AA21</f>
        <v>2068.6471183715289</v>
      </c>
      <c r="G23" s="36">
        <f>[1]ProEmp!AB21</f>
        <v>10.180488671082861</v>
      </c>
      <c r="H23" s="36">
        <f t="shared" si="0"/>
        <v>1.887604198104325</v>
      </c>
      <c r="I23" s="35">
        <f>[1]ProEmp!AC21</f>
        <v>17871.792169274082</v>
      </c>
      <c r="J23" s="36">
        <f>[1]ProEmp!AD21</f>
        <v>7.5317147526151063</v>
      </c>
      <c r="K23" s="36">
        <f t="shared" si="1"/>
        <v>16.621443839688947</v>
      </c>
      <c r="L23" s="35">
        <f>[1]ProEmp!AE21</f>
        <v>34531.828647708062</v>
      </c>
      <c r="M23" s="36">
        <f>[1]ProEmp!AF21</f>
        <v>6.2940644970012061</v>
      </c>
      <c r="N23" s="36">
        <f t="shared" si="2"/>
        <v>32.115908976181593</v>
      </c>
    </row>
    <row r="24" spans="1:14">
      <c r="A24" s="65" t="s">
        <v>32</v>
      </c>
      <c r="B24" s="35">
        <f>[1]ProEmp!W22</f>
        <v>104044.18628305073</v>
      </c>
      <c r="C24" s="36">
        <f>[1]ProEmp!X22</f>
        <v>7.8049600599748752</v>
      </c>
      <c r="D24" s="35">
        <f>[1]ProEmp!Y22</f>
        <v>101642.27083071794</v>
      </c>
      <c r="E24" s="36">
        <f>[1]ProEmp!Z22</f>
        <v>7.868285459340437</v>
      </c>
      <c r="F24" s="35">
        <f>[1]ProEmp!AA22</f>
        <v>2401.9154523327829</v>
      </c>
      <c r="G24" s="36">
        <f>[1]ProEmp!AB22</f>
        <v>5.3920677462472772</v>
      </c>
      <c r="H24" s="36">
        <f t="shared" si="0"/>
        <v>2.308553258130547</v>
      </c>
      <c r="I24" s="35">
        <f>[1]ProEmp!AC22</f>
        <v>16150.781993860361</v>
      </c>
      <c r="J24" s="36">
        <f>[1]ProEmp!AD22</f>
        <v>7.0787589513176172</v>
      </c>
      <c r="K24" s="36">
        <f t="shared" si="1"/>
        <v>15.889827983830655</v>
      </c>
      <c r="L24" s="35">
        <f>[1]ProEmp!AE22</f>
        <v>22981.586443698834</v>
      </c>
      <c r="M24" s="36">
        <f>[1]ProEmp!AF22</f>
        <v>5.9580290163487719</v>
      </c>
      <c r="N24" s="36">
        <f t="shared" si="2"/>
        <v>22.610264662400109</v>
      </c>
    </row>
    <row r="25" spans="1:14">
      <c r="A25" s="65" t="s">
        <v>31</v>
      </c>
      <c r="B25" s="35">
        <f>[1]ProEmp!W23</f>
        <v>87950.639560428725</v>
      </c>
      <c r="C25" s="36">
        <f>[1]ProEmp!X23</f>
        <v>6.8104347011124746</v>
      </c>
      <c r="D25" s="35">
        <f>[1]ProEmp!Y23</f>
        <v>86817.661961509526</v>
      </c>
      <c r="E25" s="36">
        <f>[1]ProEmp!Z23</f>
        <v>6.7687836175740159</v>
      </c>
      <c r="F25" s="35">
        <f>[1]ProEmp!AA23</f>
        <v>1132.9775989191835</v>
      </c>
      <c r="G25" s="36">
        <f>[1]ProEmp!AB23</f>
        <v>9.4981815805552685</v>
      </c>
      <c r="H25" s="36">
        <f t="shared" si="0"/>
        <v>1.2881971121321323</v>
      </c>
      <c r="I25" s="35">
        <f>[1]ProEmp!AC23</f>
        <v>10428.717770004976</v>
      </c>
      <c r="J25" s="36">
        <f>[1]ProEmp!AD23</f>
        <v>6.4185158879505275</v>
      </c>
      <c r="K25" s="36">
        <f t="shared" si="1"/>
        <v>12.012207578946933</v>
      </c>
      <c r="L25" s="35">
        <f>[1]ProEmp!AE23</f>
        <v>26185.591376986427</v>
      </c>
      <c r="M25" s="36">
        <f>[1]ProEmp!AF23</f>
        <v>5.4084354877946517</v>
      </c>
      <c r="N25" s="36">
        <f t="shared" si="2"/>
        <v>30.161594755449379</v>
      </c>
    </row>
    <row r="26" spans="1:14">
      <c r="A26" s="65" t="s">
        <v>30</v>
      </c>
      <c r="B26" s="35">
        <f>[1]ProEmp!W24</f>
        <v>56766.135319425361</v>
      </c>
      <c r="C26" s="36">
        <f>[1]ProEmp!X24</f>
        <v>8.061111752096549</v>
      </c>
      <c r="D26" s="35">
        <f>[1]ProEmp!Y24</f>
        <v>55611.693028512265</v>
      </c>
      <c r="E26" s="36">
        <f>[1]ProEmp!Z24</f>
        <v>8.0092089408479445</v>
      </c>
      <c r="F26" s="35">
        <f>[1]ProEmp!AA24</f>
        <v>1154.4422909130767</v>
      </c>
      <c r="G26" s="36">
        <f>[1]ProEmp!AB24</f>
        <v>10.425556195570337</v>
      </c>
      <c r="H26" s="36">
        <f t="shared" si="0"/>
        <v>2.0336813214727103</v>
      </c>
      <c r="I26" s="35">
        <f>[1]ProEmp!AC24</f>
        <v>8831.2543636365826</v>
      </c>
      <c r="J26" s="36">
        <f>[1]ProEmp!AD24</f>
        <v>7.5262032292341736</v>
      </c>
      <c r="K26" s="36">
        <f t="shared" si="1"/>
        <v>15.880211305756822</v>
      </c>
      <c r="L26" s="35">
        <f>[1]ProEmp!AE24</f>
        <v>14414.225305567134</v>
      </c>
      <c r="M26" s="36">
        <f>[1]ProEmp!AF24</f>
        <v>5.9453948199020337</v>
      </c>
      <c r="N26" s="36">
        <f t="shared" si="2"/>
        <v>25.919414642127371</v>
      </c>
    </row>
    <row r="27" spans="1:14">
      <c r="A27" s="65" t="s">
        <v>29</v>
      </c>
      <c r="B27" s="35">
        <f>[1]ProEmp!W25</f>
        <v>39798.625358706639</v>
      </c>
      <c r="C27" s="36">
        <f>[1]ProEmp!X25</f>
        <v>6.3988171605365247</v>
      </c>
      <c r="D27" s="35">
        <f>[1]ProEmp!Y25</f>
        <v>39798.625358706639</v>
      </c>
      <c r="E27" s="36">
        <f>[1]ProEmp!Z25</f>
        <v>6.3988171605365247</v>
      </c>
      <c r="F27" s="35">
        <f>[1]ProEmp!AA25</f>
        <v>0</v>
      </c>
      <c r="G27" s="36" t="str">
        <f>[1]ProEmp!AB25</f>
        <v>.</v>
      </c>
      <c r="H27" s="36">
        <f t="shared" si="0"/>
        <v>0</v>
      </c>
      <c r="I27" s="35">
        <f>[1]ProEmp!AC25</f>
        <v>3218.7602577848024</v>
      </c>
      <c r="J27" s="36">
        <f>[1]ProEmp!AD25</f>
        <v>6.1430795088133898</v>
      </c>
      <c r="K27" s="36">
        <f t="shared" si="1"/>
        <v>8.0876166670933607</v>
      </c>
      <c r="L27" s="35">
        <f>[1]ProEmp!AE25</f>
        <v>9953.3423707371767</v>
      </c>
      <c r="M27" s="36">
        <f>[1]ProEmp!AF25</f>
        <v>5.5132790419452622</v>
      </c>
      <c r="N27" s="36">
        <f t="shared" si="2"/>
        <v>25.00926170446164</v>
      </c>
    </row>
    <row r="28" spans="1:14">
      <c r="A28" s="65" t="s">
        <v>28</v>
      </c>
      <c r="B28" s="35">
        <f>[1]ProEmp!W26</f>
        <v>59325.197452515364</v>
      </c>
      <c r="C28" s="36">
        <f>[1]ProEmp!X26</f>
        <v>5.5808803187099869</v>
      </c>
      <c r="D28" s="35">
        <f>[1]ProEmp!Y26</f>
        <v>59097.644607905822</v>
      </c>
      <c r="E28" s="36">
        <f>[1]ProEmp!Z26</f>
        <v>5.5782540628499753</v>
      </c>
      <c r="F28" s="35">
        <f>[1]ProEmp!AA26</f>
        <v>227.55284460953899</v>
      </c>
      <c r="G28" s="36">
        <f>[1]ProEmp!AB26</f>
        <v>6</v>
      </c>
      <c r="H28" s="36">
        <f t="shared" si="0"/>
        <v>0.38356862577941719</v>
      </c>
      <c r="I28" s="35">
        <f>[1]ProEmp!AC26</f>
        <v>3258.840028974912</v>
      </c>
      <c r="J28" s="36">
        <f>[1]ProEmp!AD26</f>
        <v>6.9911213034720801</v>
      </c>
      <c r="K28" s="36">
        <f t="shared" si="1"/>
        <v>5.5143314942520716</v>
      </c>
      <c r="L28" s="35">
        <f>[1]ProEmp!AE26</f>
        <v>16503.391369762849</v>
      </c>
      <c r="M28" s="36">
        <f>[1]ProEmp!AF26</f>
        <v>4.7393921850358369</v>
      </c>
      <c r="N28" s="36">
        <f t="shared" si="2"/>
        <v>27.925633042158665</v>
      </c>
    </row>
    <row r="29" spans="1:14">
      <c r="A29" s="67"/>
      <c r="B29" s="68"/>
      <c r="C29" s="69"/>
      <c r="D29" s="68"/>
      <c r="E29" s="69"/>
      <c r="F29" s="68"/>
      <c r="G29" s="69"/>
      <c r="H29" s="70"/>
      <c r="I29" s="68"/>
      <c r="J29" s="69"/>
      <c r="K29" s="71"/>
      <c r="L29" s="68"/>
      <c r="M29" s="69"/>
      <c r="N29" s="71"/>
    </row>
    <row r="30" spans="1:14">
      <c r="A30" s="1" t="str">
        <f>'C01'!$A$31</f>
        <v>Fuente: Instituto Nacional de Estadística (INE). XLI Encuesta Permanente de Hogares de Propósitos Múltiples, Mayo 2011.</v>
      </c>
    </row>
    <row r="31" spans="1:14">
      <c r="A31" s="42" t="s">
        <v>3</v>
      </c>
    </row>
    <row r="32" spans="1:14">
      <c r="A32" s="42" t="s">
        <v>2</v>
      </c>
    </row>
    <row r="33" spans="1:14">
      <c r="A33" s="42" t="s">
        <v>1</v>
      </c>
    </row>
    <row r="34" spans="1:14">
      <c r="A34" s="42" t="s">
        <v>0</v>
      </c>
    </row>
    <row r="36" spans="1:14">
      <c r="A36" s="108" t="str">
        <f>A1</f>
        <v>Cuadro No. 1. Población Económicamente Activa (PEA) en condición de empleo, según dominio, rama de actividad  y ocupación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</row>
    <row r="37" spans="1:14" ht="26.25" customHeight="1">
      <c r="A37" s="109" t="str">
        <f>A2</f>
        <v>Mujeres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</row>
    <row r="38" spans="1:14">
      <c r="A38" s="43" t="s">
        <v>27</v>
      </c>
    </row>
    <row r="39" spans="1:14">
      <c r="A39" s="110" t="str">
        <f>A3</f>
        <v>Categorías</v>
      </c>
      <c r="B39" s="112" t="str">
        <f>B3</f>
        <v xml:space="preserve">            PEA            </v>
      </c>
      <c r="C39" s="112"/>
      <c r="D39" s="112" t="str">
        <f>D3</f>
        <v xml:space="preserve">        Ocupados         </v>
      </c>
      <c r="E39" s="112"/>
      <c r="F39" s="112" t="str">
        <f>F3</f>
        <v xml:space="preserve">           Desocupados           </v>
      </c>
      <c r="G39" s="112"/>
      <c r="H39" s="112"/>
      <c r="I39" s="112" t="str">
        <f>I3</f>
        <v xml:space="preserve">     Subempleo Visible     </v>
      </c>
      <c r="J39" s="112"/>
      <c r="K39" s="112"/>
      <c r="L39" s="112" t="str">
        <f>L3</f>
        <v xml:space="preserve">     Subempleo Invisible     </v>
      </c>
      <c r="M39" s="112"/>
      <c r="N39" s="112"/>
    </row>
    <row r="40" spans="1:14">
      <c r="A40" s="111"/>
      <c r="B40" s="32" t="str">
        <f>B4</f>
        <v>No.</v>
      </c>
      <c r="C40" s="32" t="str">
        <f>C4</f>
        <v>AEP</v>
      </c>
      <c r="D40" s="32" t="str">
        <f>D4</f>
        <v>No.</v>
      </c>
      <c r="E40" s="32" t="str">
        <f>E4</f>
        <v>AEP</v>
      </c>
      <c r="F40" s="32" t="str">
        <f>F4</f>
        <v>No.</v>
      </c>
      <c r="G40" s="32" t="str">
        <f>G4</f>
        <v>AEP</v>
      </c>
      <c r="H40" s="32" t="str">
        <f>H4</f>
        <v>TDA</v>
      </c>
      <c r="I40" s="32" t="str">
        <f>I4</f>
        <v>No.</v>
      </c>
      <c r="J40" s="32" t="str">
        <f>J4</f>
        <v>AEP</v>
      </c>
      <c r="K40" s="32" t="str">
        <f>K4</f>
        <v>TSV</v>
      </c>
      <c r="L40" s="32" t="str">
        <f>L4</f>
        <v>No.</v>
      </c>
      <c r="M40" s="32" t="str">
        <f>M4</f>
        <v>AEP</v>
      </c>
      <c r="N40" s="32" t="str">
        <f>N4</f>
        <v>TSI</v>
      </c>
    </row>
    <row r="42" spans="1:14">
      <c r="A42" s="7" t="str">
        <f t="shared" ref="A42:N42" si="3">A6</f>
        <v>Total Nacional</v>
      </c>
      <c r="B42" s="13">
        <f t="shared" si="3"/>
        <v>1186107.4168749917</v>
      </c>
      <c r="C42" s="12">
        <f t="shared" si="3"/>
        <v>8.3183897033645824</v>
      </c>
      <c r="D42" s="13">
        <f t="shared" si="3"/>
        <v>1113790.1647299146</v>
      </c>
      <c r="E42" s="12">
        <f t="shared" si="3"/>
        <v>8.1957776927697079</v>
      </c>
      <c r="F42" s="13">
        <f t="shared" si="3"/>
        <v>72317.252145103063</v>
      </c>
      <c r="G42" s="12">
        <f t="shared" si="3"/>
        <v>10.061796072354932</v>
      </c>
      <c r="H42" s="12">
        <f t="shared" si="3"/>
        <v>6.097023854351705</v>
      </c>
      <c r="I42" s="13">
        <f t="shared" si="3"/>
        <v>160246.70971535399</v>
      </c>
      <c r="J42" s="12">
        <f t="shared" si="3"/>
        <v>7.898597756176799</v>
      </c>
      <c r="K42" s="12">
        <f t="shared" si="3"/>
        <v>14.387513446414079</v>
      </c>
      <c r="L42" s="13">
        <f t="shared" si="3"/>
        <v>321120.99553573749</v>
      </c>
      <c r="M42" s="12">
        <f t="shared" si="3"/>
        <v>7.0938932664334517</v>
      </c>
      <c r="N42" s="12">
        <f t="shared" si="3"/>
        <v>28.831372883743033</v>
      </c>
    </row>
    <row r="43" spans="1:14">
      <c r="B43" s="11"/>
      <c r="C43" s="10"/>
      <c r="D43" s="11"/>
      <c r="E43" s="10"/>
      <c r="F43" s="11"/>
      <c r="G43" s="10"/>
      <c r="H43" s="10"/>
      <c r="I43" s="11"/>
      <c r="J43" s="10"/>
      <c r="K43" s="10"/>
      <c r="L43" s="11"/>
      <c r="M43" s="10"/>
      <c r="N43" s="10"/>
    </row>
    <row r="44" spans="1:14">
      <c r="A44" s="7" t="s">
        <v>26</v>
      </c>
      <c r="B44" s="86"/>
      <c r="C44" s="87"/>
      <c r="D44" s="86"/>
      <c r="E44" s="87"/>
      <c r="F44" s="86"/>
      <c r="G44" s="87"/>
      <c r="H44" s="87"/>
      <c r="I44" s="86"/>
      <c r="J44" s="87"/>
      <c r="K44" s="87"/>
      <c r="L44" s="86"/>
      <c r="M44" s="87"/>
      <c r="N44" s="87"/>
    </row>
    <row r="45" spans="1:14">
      <c r="A45" s="34" t="s">
        <v>25</v>
      </c>
      <c r="B45" s="35">
        <f>[1]ProEmp!W28</f>
        <v>108693.29034567894</v>
      </c>
      <c r="C45" s="36">
        <f>[1]ProEmp!X28</f>
        <v>5.1073098136849326</v>
      </c>
      <c r="D45" s="35">
        <f>[1]ProEmp!Y28</f>
        <v>106628.09926197655</v>
      </c>
      <c r="E45" s="36">
        <f>[1]ProEmp!Z28</f>
        <v>5.1090747704582489</v>
      </c>
      <c r="F45" s="35">
        <f>[1]ProEmp!AA28</f>
        <v>2065.1910837023916</v>
      </c>
      <c r="G45" s="36">
        <f>[1]ProEmp!AB28</f>
        <v>5.0394920660627562</v>
      </c>
      <c r="H45" s="36">
        <f t="shared" ref="H45:H69" si="4">F45/B45*100</f>
        <v>1.9000170821349072</v>
      </c>
      <c r="I45" s="35">
        <f>[1]ProEmp!AC28</f>
        <v>16254.968369597358</v>
      </c>
      <c r="J45" s="36">
        <f>[1]ProEmp!AD28</f>
        <v>4.9982975086019303</v>
      </c>
      <c r="K45" s="36">
        <f t="shared" ref="K45:K69" si="5">IF(ISNUMBER(I45/D45*100),I45/D45*100,0)</f>
        <v>15.244544807706106</v>
      </c>
      <c r="L45" s="35">
        <f>[1]ProEmp!AE28</f>
        <v>17841.532104172726</v>
      </c>
      <c r="M45" s="36">
        <f>[1]ProEmp!AF28</f>
        <v>5.25726735048395</v>
      </c>
      <c r="N45" s="36">
        <f t="shared" ref="N45:N69" si="6">IF(ISNUMBER(L45/D45*100),L45/D45*100,0)</f>
        <v>16.732486303012433</v>
      </c>
    </row>
    <row r="46" spans="1:14">
      <c r="A46" s="34" t="s">
        <v>24</v>
      </c>
      <c r="B46" s="35">
        <f>[1]ProEmp!W29</f>
        <v>434.47651802972797</v>
      </c>
      <c r="C46" s="36">
        <f>[1]ProEmp!X29</f>
        <v>6</v>
      </c>
      <c r="D46" s="35">
        <f>[1]ProEmp!Y29</f>
        <v>434.47651802972797</v>
      </c>
      <c r="E46" s="36">
        <f>[1]ProEmp!Z29</f>
        <v>6</v>
      </c>
      <c r="F46" s="35">
        <f>[1]ProEmp!AA29</f>
        <v>0</v>
      </c>
      <c r="G46" s="36" t="str">
        <f>[1]ProEmp!AB29</f>
        <v>.</v>
      </c>
      <c r="H46" s="36">
        <f t="shared" si="4"/>
        <v>0</v>
      </c>
      <c r="I46" s="35">
        <f>[1]ProEmp!AC29</f>
        <v>167.46323322396</v>
      </c>
      <c r="J46" s="36" t="str">
        <f>[1]ProEmp!AD29</f>
        <v>.</v>
      </c>
      <c r="K46" s="36">
        <f t="shared" si="5"/>
        <v>38.543678720170035</v>
      </c>
      <c r="L46" s="35">
        <f>[1]ProEmp!AE29</f>
        <v>267.01328480576797</v>
      </c>
      <c r="M46" s="36">
        <f>[1]ProEmp!AF29</f>
        <v>6</v>
      </c>
      <c r="N46" s="36">
        <f t="shared" si="6"/>
        <v>61.456321279829965</v>
      </c>
    </row>
    <row r="47" spans="1:14">
      <c r="A47" s="34" t="s">
        <v>23</v>
      </c>
      <c r="B47" s="35">
        <f>[1]ProEmp!W30</f>
        <v>229935.46654972708</v>
      </c>
      <c r="C47" s="36">
        <f>[1]ProEmp!X30</f>
        <v>7.1870068758317247</v>
      </c>
      <c r="D47" s="35">
        <f>[1]ProEmp!Y30</f>
        <v>221451.71047504887</v>
      </c>
      <c r="E47" s="36">
        <f>[1]ProEmp!Z30</f>
        <v>7.1251313011601001</v>
      </c>
      <c r="F47" s="35">
        <f>[1]ProEmp!AA30</f>
        <v>8483.7560746778017</v>
      </c>
      <c r="G47" s="36">
        <f>[1]ProEmp!AB30</f>
        <v>8.6241819866510365</v>
      </c>
      <c r="H47" s="36">
        <f t="shared" si="4"/>
        <v>3.6896248334282342</v>
      </c>
      <c r="I47" s="35">
        <f>[1]ProEmp!AC30</f>
        <v>32567.675318986356</v>
      </c>
      <c r="J47" s="36">
        <f>[1]ProEmp!AD30</f>
        <v>7.0567629735455508</v>
      </c>
      <c r="K47" s="36">
        <f t="shared" si="5"/>
        <v>14.706445594447453</v>
      </c>
      <c r="L47" s="35">
        <f>[1]ProEmp!AE30</f>
        <v>50059.103917661327</v>
      </c>
      <c r="M47" s="36">
        <f>[1]ProEmp!AF30</f>
        <v>6.364970499160111</v>
      </c>
      <c r="N47" s="36">
        <f t="shared" si="6"/>
        <v>22.604975057666817</v>
      </c>
    </row>
    <row r="48" spans="1:14">
      <c r="A48" s="34" t="s">
        <v>22</v>
      </c>
      <c r="B48" s="35">
        <f>[1]ProEmp!W31</f>
        <v>3244.2955001761807</v>
      </c>
      <c r="C48" s="36">
        <f>[1]ProEmp!X31</f>
        <v>11.611284125805955</v>
      </c>
      <c r="D48" s="35">
        <f>[1]ProEmp!Y31</f>
        <v>3053.1836161480401</v>
      </c>
      <c r="E48" s="36">
        <f>[1]ProEmp!Z31</f>
        <v>11.519574691336786</v>
      </c>
      <c r="F48" s="35">
        <f>[1]ProEmp!AA31</f>
        <v>191.11188402814079</v>
      </c>
      <c r="G48" s="36">
        <f>[1]ProEmp!AB31</f>
        <v>13</v>
      </c>
      <c r="H48" s="36">
        <f t="shared" si="4"/>
        <v>5.8907052091205161</v>
      </c>
      <c r="I48" s="35">
        <f>[1]ProEmp!AC31</f>
        <v>0</v>
      </c>
      <c r="J48" s="36" t="str">
        <f>[1]ProEmp!AD31</f>
        <v>.</v>
      </c>
      <c r="K48" s="36">
        <f t="shared" si="5"/>
        <v>0</v>
      </c>
      <c r="L48" s="35">
        <f>[1]ProEmp!AE31</f>
        <v>0</v>
      </c>
      <c r="M48" s="36" t="str">
        <f>[1]ProEmp!AF31</f>
        <v>.</v>
      </c>
      <c r="N48" s="36">
        <f t="shared" si="6"/>
        <v>0</v>
      </c>
    </row>
    <row r="49" spans="1:15">
      <c r="A49" s="34" t="s">
        <v>21</v>
      </c>
      <c r="B49" s="35">
        <f>[1]ProEmp!W32</f>
        <v>4708.1526304849413</v>
      </c>
      <c r="C49" s="36">
        <f>[1]ProEmp!X32</f>
        <v>11.876416795460178</v>
      </c>
      <c r="D49" s="35">
        <f>[1]ProEmp!Y32</f>
        <v>3354.3951256765463</v>
      </c>
      <c r="E49" s="36">
        <f>[1]ProEmp!Z32</f>
        <v>11.162588362708348</v>
      </c>
      <c r="F49" s="35">
        <f>[1]ProEmp!AA32</f>
        <v>1353.7575048083936</v>
      </c>
      <c r="G49" s="36">
        <f>[1]ProEmp!AB32</f>
        <v>13.645169771445319</v>
      </c>
      <c r="H49" s="36">
        <f t="shared" si="4"/>
        <v>28.753475323695195</v>
      </c>
      <c r="I49" s="35">
        <f>[1]ProEmp!AC32</f>
        <v>0</v>
      </c>
      <c r="J49" s="36" t="str">
        <f>[1]ProEmp!AD32</f>
        <v>.</v>
      </c>
      <c r="K49" s="36">
        <f t="shared" si="5"/>
        <v>0</v>
      </c>
      <c r="L49" s="35">
        <f>[1]ProEmp!AE32</f>
        <v>1221.8708913793921</v>
      </c>
      <c r="M49" s="36">
        <f>[1]ProEmp!AF32</f>
        <v>8.2741095387498884</v>
      </c>
      <c r="N49" s="36">
        <f t="shared" si="6"/>
        <v>36.425967889902459</v>
      </c>
    </row>
    <row r="50" spans="1:15">
      <c r="A50" s="34" t="s">
        <v>20</v>
      </c>
      <c r="B50" s="35">
        <f>[1]ProEmp!W33</f>
        <v>422778.20242314372</v>
      </c>
      <c r="C50" s="36">
        <f>[1]ProEmp!X33</f>
        <v>7.6159720169314484</v>
      </c>
      <c r="D50" s="35">
        <f>[1]ProEmp!Y33</f>
        <v>404560.30783892015</v>
      </c>
      <c r="E50" s="36">
        <f>[1]ProEmp!Z33</f>
        <v>7.4899067721572319</v>
      </c>
      <c r="F50" s="35">
        <f>[1]ProEmp!AA33</f>
        <v>18217.894584223592</v>
      </c>
      <c r="G50" s="36">
        <f>[1]ProEmp!AB33</f>
        <v>10.177426855184107</v>
      </c>
      <c r="H50" s="36">
        <f t="shared" si="4"/>
        <v>4.3090903172888622</v>
      </c>
      <c r="I50" s="35">
        <f>[1]ProEmp!AC33</f>
        <v>52499.257676435947</v>
      </c>
      <c r="J50" s="36">
        <f>[1]ProEmp!AD33</f>
        <v>7.3996802526320336</v>
      </c>
      <c r="K50" s="36">
        <f t="shared" si="5"/>
        <v>12.976868135402711</v>
      </c>
      <c r="L50" s="35">
        <f>[1]ProEmp!AE33</f>
        <v>150124.0683559711</v>
      </c>
      <c r="M50" s="36">
        <f>[1]ProEmp!AF33</f>
        <v>7.208858635104729</v>
      </c>
      <c r="N50" s="36">
        <f t="shared" si="6"/>
        <v>37.107957811754616</v>
      </c>
    </row>
    <row r="51" spans="1:15">
      <c r="A51" s="34" t="s">
        <v>19</v>
      </c>
      <c r="B51" s="35">
        <f>[1]ProEmp!W34</f>
        <v>10737.603721430742</v>
      </c>
      <c r="C51" s="36">
        <f>[1]ProEmp!X34</f>
        <v>11.604599265775844</v>
      </c>
      <c r="D51" s="35">
        <f>[1]ProEmp!Y34</f>
        <v>10737.603721430742</v>
      </c>
      <c r="E51" s="36">
        <f>[1]ProEmp!Z34</f>
        <v>11.604599265775844</v>
      </c>
      <c r="F51" s="35">
        <f>[1]ProEmp!AA34</f>
        <v>0</v>
      </c>
      <c r="G51" s="36" t="str">
        <f>[1]ProEmp!AB34</f>
        <v>.</v>
      </c>
      <c r="H51" s="36">
        <f t="shared" si="4"/>
        <v>0</v>
      </c>
      <c r="I51" s="35">
        <f>[1]ProEmp!AC34</f>
        <v>1008.6038027446797</v>
      </c>
      <c r="J51" s="36">
        <f>[1]ProEmp!AD34</f>
        <v>10.185974960172439</v>
      </c>
      <c r="K51" s="36">
        <f t="shared" si="5"/>
        <v>9.3931926425227346</v>
      </c>
      <c r="L51" s="35">
        <f>[1]ProEmp!AE34</f>
        <v>1935.7865355370623</v>
      </c>
      <c r="M51" s="36">
        <f>[1]ProEmp!AF34</f>
        <v>10.879676429366066</v>
      </c>
      <c r="N51" s="36">
        <f t="shared" si="6"/>
        <v>18.028105578840702</v>
      </c>
    </row>
    <row r="52" spans="1:15">
      <c r="A52" s="34" t="s">
        <v>18</v>
      </c>
      <c r="B52" s="35">
        <f>[1]ProEmp!W35</f>
        <v>40487.037104258139</v>
      </c>
      <c r="C52" s="36">
        <f>[1]ProEmp!X35</f>
        <v>12.643624977557417</v>
      </c>
      <c r="D52" s="35">
        <f>[1]ProEmp!Y35</f>
        <v>36674.985016784689</v>
      </c>
      <c r="E52" s="36">
        <f>[1]ProEmp!Z35</f>
        <v>12.927215853059998</v>
      </c>
      <c r="F52" s="35">
        <f>[1]ProEmp!AA35</f>
        <v>3812.0520874733916</v>
      </c>
      <c r="G52" s="36">
        <f>[1]ProEmp!AB35</f>
        <v>9.9740409006686068</v>
      </c>
      <c r="H52" s="36">
        <f t="shared" si="4"/>
        <v>9.4154879193974583</v>
      </c>
      <c r="I52" s="35">
        <f>[1]ProEmp!AC35</f>
        <v>1954.8755002233866</v>
      </c>
      <c r="J52" s="36">
        <f>[1]ProEmp!AD35</f>
        <v>13.176788885328499</v>
      </c>
      <c r="K52" s="36">
        <f t="shared" si="5"/>
        <v>5.3302693902361993</v>
      </c>
      <c r="L52" s="35">
        <f>[1]ProEmp!AE35</f>
        <v>4895.3168983158421</v>
      </c>
      <c r="M52" s="36">
        <f>[1]ProEmp!AF35</f>
        <v>10.541323823835793</v>
      </c>
      <c r="N52" s="36">
        <f t="shared" si="6"/>
        <v>13.347836123383416</v>
      </c>
    </row>
    <row r="53" spans="1:15">
      <c r="A53" s="34" t="s">
        <v>17</v>
      </c>
      <c r="B53" s="35">
        <f>[1]ProEmp!W36</f>
        <v>343224.39937393705</v>
      </c>
      <c r="C53" s="36">
        <f>[1]ProEmp!X36</f>
        <v>9.8157493051653173</v>
      </c>
      <c r="D53" s="35">
        <f>[1]ProEmp!Y36</f>
        <v>324834.4409826785</v>
      </c>
      <c r="E53" s="36">
        <f>[1]ProEmp!Z36</f>
        <v>9.8289663922522212</v>
      </c>
      <c r="F53" s="35">
        <f>[1]ProEmp!AA36</f>
        <v>18389.958391258577</v>
      </c>
      <c r="G53" s="36">
        <f>[1]ProEmp!AB36</f>
        <v>9.575546843629791</v>
      </c>
      <c r="H53" s="36">
        <f t="shared" si="4"/>
        <v>5.3579985644386063</v>
      </c>
      <c r="I53" s="35">
        <f>[1]ProEmp!AC36</f>
        <v>55526.852529338459</v>
      </c>
      <c r="J53" s="36">
        <f>[1]ProEmp!AD36</f>
        <v>9.3735441228637999</v>
      </c>
      <c r="K53" s="36">
        <f t="shared" si="5"/>
        <v>17.093893234153512</v>
      </c>
      <c r="L53" s="35">
        <f>[1]ProEmp!AE36</f>
        <v>94608.840314673682</v>
      </c>
      <c r="M53" s="36">
        <f>[1]ProEmp!AF36</f>
        <v>7.2431145883794663</v>
      </c>
      <c r="N53" s="36">
        <f t="shared" si="6"/>
        <v>29.125249166457262</v>
      </c>
    </row>
    <row r="54" spans="1:15">
      <c r="A54" s="34" t="s">
        <v>5</v>
      </c>
      <c r="B54" s="35">
        <f>[1]ProEmp!W37</f>
        <v>2060.9621731364723</v>
      </c>
      <c r="C54" s="36">
        <f>[1]ProEmp!X37</f>
        <v>9.6516381636241935</v>
      </c>
      <c r="D54" s="35">
        <f>[1]ProEmp!Y37</f>
        <v>2060.9621731364723</v>
      </c>
      <c r="E54" s="36">
        <f>[1]ProEmp!Z37</f>
        <v>9.6516381636241935</v>
      </c>
      <c r="F54" s="35">
        <f>[1]ProEmp!AA37</f>
        <v>0</v>
      </c>
      <c r="G54" s="36" t="str">
        <f>[1]ProEmp!AB37</f>
        <v>.</v>
      </c>
      <c r="H54" s="36">
        <f t="shared" si="4"/>
        <v>0</v>
      </c>
      <c r="I54" s="35">
        <f>[1]ProEmp!AC37</f>
        <v>267.01328480576797</v>
      </c>
      <c r="J54" s="36">
        <f>[1]ProEmp!AD37</f>
        <v>1</v>
      </c>
      <c r="K54" s="36">
        <f t="shared" si="5"/>
        <v>12.955758639636466</v>
      </c>
      <c r="L54" s="35">
        <f>[1]ProEmp!AE37</f>
        <v>167.46323322396</v>
      </c>
      <c r="M54" s="36">
        <f>[1]ProEmp!AF37</f>
        <v>6</v>
      </c>
      <c r="N54" s="36">
        <f t="shared" si="6"/>
        <v>8.1254879593013758</v>
      </c>
    </row>
    <row r="55" spans="1:15">
      <c r="A55" s="34" t="s">
        <v>4</v>
      </c>
      <c r="B55" s="35">
        <f>[1]ProEmp!W38</f>
        <v>19803.530534930494</v>
      </c>
      <c r="C55" s="36">
        <f>[1]ProEmp!X38</f>
        <v>11.243567207853394</v>
      </c>
      <c r="D55" s="35">
        <f>[1]ProEmp!Y38</f>
        <v>0</v>
      </c>
      <c r="E55" s="36" t="str">
        <f>[1]ProEmp!Z38</f>
        <v>.</v>
      </c>
      <c r="F55" s="35">
        <f>[1]ProEmp!AA38</f>
        <v>19803.530534930494</v>
      </c>
      <c r="G55" s="36">
        <f>[1]ProEmp!AB38</f>
        <v>11.243567207853394</v>
      </c>
      <c r="H55" s="36">
        <f t="shared" si="4"/>
        <v>100</v>
      </c>
      <c r="I55" s="35">
        <f>[1]ProEmp!AC38</f>
        <v>0</v>
      </c>
      <c r="J55" s="36" t="str">
        <f>[1]ProEmp!AD38</f>
        <v>.</v>
      </c>
      <c r="K55" s="36">
        <f t="shared" si="5"/>
        <v>0</v>
      </c>
      <c r="L55" s="35">
        <f>[1]ProEmp!AE38</f>
        <v>0</v>
      </c>
      <c r="M55" s="36" t="str">
        <f>[1]ProEmp!AF38</f>
        <v>.</v>
      </c>
      <c r="N55" s="36">
        <f t="shared" si="6"/>
        <v>0</v>
      </c>
    </row>
    <row r="56" spans="1:15" ht="12.75">
      <c r="A56" s="34"/>
      <c r="B56" s="40"/>
      <c r="C56" s="41"/>
      <c r="D56" s="40"/>
      <c r="E56" s="41"/>
      <c r="F56" s="40"/>
      <c r="G56" s="41"/>
      <c r="H56" s="41"/>
      <c r="I56" s="40"/>
      <c r="J56" s="41"/>
      <c r="K56" s="41">
        <f t="shared" si="5"/>
        <v>0</v>
      </c>
      <c r="L56" s="40"/>
      <c r="M56" s="41"/>
      <c r="N56" s="41">
        <f t="shared" si="6"/>
        <v>0</v>
      </c>
    </row>
    <row r="57" spans="1:15">
      <c r="A57" s="7" t="s">
        <v>16</v>
      </c>
      <c r="B57" s="86"/>
      <c r="C57" s="87"/>
      <c r="D57" s="86"/>
      <c r="E57" s="87"/>
      <c r="F57" s="86"/>
      <c r="G57" s="87"/>
      <c r="H57" s="87"/>
      <c r="I57" s="86"/>
      <c r="J57" s="87"/>
      <c r="K57" s="87"/>
      <c r="L57" s="86"/>
      <c r="M57" s="87"/>
      <c r="N57" s="87"/>
      <c r="O57" s="93"/>
    </row>
    <row r="58" spans="1:15">
      <c r="A58" s="34" t="s">
        <v>15</v>
      </c>
      <c r="B58" s="35">
        <f>[1]ProEmp!W40</f>
        <v>153834.2423375567</v>
      </c>
      <c r="C58" s="36">
        <f>[1]ProEmp!X40</f>
        <v>13.144631387405623</v>
      </c>
      <c r="D58" s="35">
        <f>[1]ProEmp!Y40</f>
        <v>145460.93817838479</v>
      </c>
      <c r="E58" s="36">
        <f>[1]ProEmp!Z40</f>
        <v>13.179378654531101</v>
      </c>
      <c r="F58" s="35">
        <f>[1]ProEmp!AA40</f>
        <v>8373.3041591723013</v>
      </c>
      <c r="G58" s="36">
        <f>[1]ProEmp!AB40</f>
        <v>12.547237433865476</v>
      </c>
      <c r="H58" s="36">
        <f t="shared" si="4"/>
        <v>5.4430691320329423</v>
      </c>
      <c r="I58" s="35">
        <f>[1]ProEmp!AC40</f>
        <v>24268.898225525547</v>
      </c>
      <c r="J58" s="36">
        <f>[1]ProEmp!AD40</f>
        <v>12.576042460951413</v>
      </c>
      <c r="K58" s="36">
        <f t="shared" si="5"/>
        <v>16.684134262741786</v>
      </c>
      <c r="L58" s="35">
        <f>[1]ProEmp!AE40</f>
        <v>8170.9861798574111</v>
      </c>
      <c r="M58" s="36">
        <f>[1]ProEmp!AF40</f>
        <v>12.04355398677448</v>
      </c>
      <c r="N58" s="36">
        <f t="shared" si="6"/>
        <v>5.6173061181806698</v>
      </c>
    </row>
    <row r="59" spans="1:15">
      <c r="A59" s="34" t="s">
        <v>14</v>
      </c>
      <c r="B59" s="38">
        <f>[1]ProEmp!W41</f>
        <v>41457.059886982279</v>
      </c>
      <c r="C59" s="39">
        <f>[1]ProEmp!X41</f>
        <v>13.133474319922264</v>
      </c>
      <c r="D59" s="38">
        <f>[1]ProEmp!Y41</f>
        <v>38409.934067333168</v>
      </c>
      <c r="E59" s="39">
        <f>[1]ProEmp!Z41</f>
        <v>13.114833390587325</v>
      </c>
      <c r="F59" s="38">
        <f>[1]ProEmp!AA41</f>
        <v>3047.1258196490489</v>
      </c>
      <c r="G59" s="39">
        <f>[1]ProEmp!AB41</f>
        <v>13.36316946912571</v>
      </c>
      <c r="H59" s="36">
        <f t="shared" si="4"/>
        <v>7.3500769903990735</v>
      </c>
      <c r="I59" s="38">
        <f>[1]ProEmp!AC41</f>
        <v>2964.2804124546697</v>
      </c>
      <c r="J59" s="39">
        <f>[1]ProEmp!AD41</f>
        <v>12.989769294745187</v>
      </c>
      <c r="K59" s="36">
        <f t="shared" si="5"/>
        <v>7.7174837302720789</v>
      </c>
      <c r="L59" s="38">
        <f>[1]ProEmp!AE41</f>
        <v>8942.9796497046591</v>
      </c>
      <c r="M59" s="39">
        <f>[1]ProEmp!AF41</f>
        <v>10.972107371611868</v>
      </c>
      <c r="N59" s="36">
        <f t="shared" si="6"/>
        <v>23.282986203588599</v>
      </c>
    </row>
    <row r="60" spans="1:15">
      <c r="A60" s="34" t="s">
        <v>13</v>
      </c>
      <c r="B60" s="35">
        <f>[1]ProEmp!W42</f>
        <v>70525.269341424151</v>
      </c>
      <c r="C60" s="36">
        <f>[1]ProEmp!X42</f>
        <v>12.116891098501359</v>
      </c>
      <c r="D60" s="35">
        <f>[1]ProEmp!Y42</f>
        <v>64275.64548418366</v>
      </c>
      <c r="E60" s="36">
        <f>[1]ProEmp!Z42</f>
        <v>12.111710511479782</v>
      </c>
      <c r="F60" s="35">
        <f>[1]ProEmp!AA42</f>
        <v>6249.6238572404982</v>
      </c>
      <c r="G60" s="36">
        <f>[1]ProEmp!AB42</f>
        <v>12.169592286316881</v>
      </c>
      <c r="H60" s="36">
        <f t="shared" si="4"/>
        <v>8.8615384465744693</v>
      </c>
      <c r="I60" s="35">
        <f>[1]ProEmp!AC42</f>
        <v>2788.4084921494787</v>
      </c>
      <c r="J60" s="36">
        <f>[1]ProEmp!AD42</f>
        <v>10.840548705798076</v>
      </c>
      <c r="K60" s="36">
        <f t="shared" si="5"/>
        <v>4.3382037957683739</v>
      </c>
      <c r="L60" s="35">
        <f>[1]ProEmp!AE42</f>
        <v>14319.903540675063</v>
      </c>
      <c r="M60" s="36">
        <f>[1]ProEmp!AF42</f>
        <v>11.42997905597821</v>
      </c>
      <c r="N60" s="36">
        <f t="shared" si="6"/>
        <v>22.278894957497965</v>
      </c>
    </row>
    <row r="61" spans="1:15">
      <c r="A61" s="34" t="s">
        <v>12</v>
      </c>
      <c r="B61" s="35">
        <f>[1]ProEmp!W43</f>
        <v>313547.75575347955</v>
      </c>
      <c r="C61" s="36">
        <f>[1]ProEmp!X43</f>
        <v>7.3363986573406068</v>
      </c>
      <c r="D61" s="35">
        <f>[1]ProEmp!Y43</f>
        <v>301710.51601230819</v>
      </c>
      <c r="E61" s="36">
        <f>[1]ProEmp!Z43</f>
        <v>7.2131993509961649</v>
      </c>
      <c r="F61" s="35">
        <f>[1]ProEmp!AA43</f>
        <v>11837.239741171245</v>
      </c>
      <c r="G61" s="36">
        <f>[1]ProEmp!AB43</f>
        <v>10.186636717156009</v>
      </c>
      <c r="H61" s="36">
        <f t="shared" si="4"/>
        <v>3.7752589594288248</v>
      </c>
      <c r="I61" s="35">
        <f>[1]ProEmp!AC43</f>
        <v>37434.843110650087</v>
      </c>
      <c r="J61" s="36">
        <f>[1]ProEmp!AD43</f>
        <v>7.0447280444564946</v>
      </c>
      <c r="K61" s="36">
        <f t="shared" si="5"/>
        <v>12.407536736015839</v>
      </c>
      <c r="L61" s="35">
        <f>[1]ProEmp!AE43</f>
        <v>108370.81226594292</v>
      </c>
      <c r="M61" s="36">
        <f>[1]ProEmp!AF43</f>
        <v>7.0549468969115718</v>
      </c>
      <c r="N61" s="36">
        <f t="shared" si="6"/>
        <v>35.918805117658529</v>
      </c>
    </row>
    <row r="62" spans="1:15">
      <c r="A62" s="34" t="s">
        <v>11</v>
      </c>
      <c r="B62" s="35">
        <f>[1]ProEmp!W44</f>
        <v>104496.89113168535</v>
      </c>
      <c r="C62" s="36">
        <f>[1]ProEmp!X44</f>
        <v>5.058652500267498</v>
      </c>
      <c r="D62" s="35">
        <f>[1]ProEmp!Y44</f>
        <v>102727.34818962676</v>
      </c>
      <c r="E62" s="36">
        <f>[1]ProEmp!Z44</f>
        <v>5.0329461356266503</v>
      </c>
      <c r="F62" s="35">
        <f>[1]ProEmp!AA44</f>
        <v>1769.5429420585679</v>
      </c>
      <c r="G62" s="36">
        <f>[1]ProEmp!AB44</f>
        <v>6.1508939277252814</v>
      </c>
      <c r="H62" s="36">
        <f t="shared" si="4"/>
        <v>1.6933929066163484</v>
      </c>
      <c r="I62" s="35">
        <f>[1]ProEmp!AC44</f>
        <v>15987.955084791591</v>
      </c>
      <c r="J62" s="36">
        <f>[1]ProEmp!AD44</f>
        <v>5.0611852188209117</v>
      </c>
      <c r="K62" s="36">
        <f t="shared" si="5"/>
        <v>15.563484667470496</v>
      </c>
      <c r="L62" s="35">
        <f>[1]ProEmp!AE44</f>
        <v>16873.029016531458</v>
      </c>
      <c r="M62" s="36">
        <f>[1]ProEmp!AF44</f>
        <v>4.8861177260465389</v>
      </c>
      <c r="N62" s="36">
        <f t="shared" si="6"/>
        <v>16.425060428295247</v>
      </c>
    </row>
    <row r="63" spans="1:15">
      <c r="A63" s="34" t="s">
        <v>10</v>
      </c>
      <c r="B63" s="35">
        <f>[1]ProEmp!W45</f>
        <v>1779.8579569572089</v>
      </c>
      <c r="C63" s="36">
        <f>[1]ProEmp!X45</f>
        <v>8.5402276757403559</v>
      </c>
      <c r="D63" s="35">
        <f>[1]ProEmp!Y45</f>
        <v>1552.3051123476698</v>
      </c>
      <c r="E63" s="36">
        <f>[1]ProEmp!Z45</f>
        <v>8.9126003677921037</v>
      </c>
      <c r="F63" s="35">
        <f>[1]ProEmp!AA45</f>
        <v>227.55284460953899</v>
      </c>
      <c r="G63" s="36">
        <f>[1]ProEmp!AB45</f>
        <v>6</v>
      </c>
      <c r="H63" s="36">
        <f t="shared" si="4"/>
        <v>12.784887901872599</v>
      </c>
      <c r="I63" s="35">
        <f>[1]ProEmp!AC45</f>
        <v>227.55284460953899</v>
      </c>
      <c r="J63" s="36">
        <f>[1]ProEmp!AD45</f>
        <v>11</v>
      </c>
      <c r="K63" s="36">
        <f t="shared" si="5"/>
        <v>14.659028228374085</v>
      </c>
      <c r="L63" s="35">
        <f>[1]ProEmp!AE45</f>
        <v>562.661426449592</v>
      </c>
      <c r="M63" s="36">
        <f>[1]ProEmp!AF45</f>
        <v>7.4236622891885196</v>
      </c>
      <c r="N63" s="36">
        <f t="shared" si="6"/>
        <v>36.246832016074215</v>
      </c>
    </row>
    <row r="64" spans="1:15">
      <c r="A64" s="34" t="s">
        <v>9</v>
      </c>
      <c r="B64" s="35">
        <f>[1]ProEmp!W46</f>
        <v>77851.235049988289</v>
      </c>
      <c r="C64" s="36">
        <f>[1]ProEmp!X46</f>
        <v>7.2894770453572075</v>
      </c>
      <c r="D64" s="35">
        <f>[1]ProEmp!Y46</f>
        <v>73422.226343977527</v>
      </c>
      <c r="E64" s="36">
        <f>[1]ProEmp!Z46</f>
        <v>7.2810920754000596</v>
      </c>
      <c r="F64" s="35">
        <f>[1]ProEmp!AA46</f>
        <v>4429.0087060107453</v>
      </c>
      <c r="G64" s="36">
        <f>[1]ProEmp!AB46</f>
        <v>7.4196199568922703</v>
      </c>
      <c r="H64" s="36">
        <f t="shared" si="4"/>
        <v>5.6890667221488247</v>
      </c>
      <c r="I64" s="35">
        <f>[1]ProEmp!AC46</f>
        <v>6081.9304760112072</v>
      </c>
      <c r="J64" s="36">
        <f>[1]ProEmp!AD46</f>
        <v>7.1807452903550235</v>
      </c>
      <c r="K64" s="36">
        <f t="shared" si="5"/>
        <v>8.2835004859670516</v>
      </c>
      <c r="L64" s="35">
        <f>[1]ProEmp!AE46</f>
        <v>13114.245624867679</v>
      </c>
      <c r="M64" s="36">
        <f>[1]ProEmp!AF46</f>
        <v>7.4634088833337273</v>
      </c>
      <c r="N64" s="36">
        <f t="shared" si="6"/>
        <v>17.86141101664289</v>
      </c>
    </row>
    <row r="65" spans="1:14">
      <c r="A65" s="34" t="s">
        <v>8</v>
      </c>
      <c r="B65" s="35">
        <f>[1]ProEmp!W47</f>
        <v>110229.77075366405</v>
      </c>
      <c r="C65" s="36">
        <f>[1]ProEmp!X47</f>
        <v>6.1283702335931913</v>
      </c>
      <c r="D65" s="35">
        <f>[1]ProEmp!Y47</f>
        <v>109439.55648260492</v>
      </c>
      <c r="E65" s="36">
        <f>[1]ProEmp!Z47</f>
        <v>6.1255149814693697</v>
      </c>
      <c r="F65" s="35">
        <f>[1]ProEmp!AA47</f>
        <v>790.21427105913097</v>
      </c>
      <c r="G65" s="36">
        <f>[1]ProEmp!AB47</f>
        <v>6.4603098830277776</v>
      </c>
      <c r="H65" s="36">
        <f t="shared" si="4"/>
        <v>0.71687917488739239</v>
      </c>
      <c r="I65" s="35">
        <f>[1]ProEmp!AC47</f>
        <v>20264.249787252294</v>
      </c>
      <c r="J65" s="36">
        <f>[1]ProEmp!AD47</f>
        <v>6.6947147518951793</v>
      </c>
      <c r="K65" s="36">
        <f t="shared" si="5"/>
        <v>18.516385152267347</v>
      </c>
      <c r="L65" s="35">
        <f>[1]ProEmp!AE47</f>
        <v>34111.918247262569</v>
      </c>
      <c r="M65" s="36">
        <f>[1]ProEmp!AF47</f>
        <v>5.478514045527227</v>
      </c>
      <c r="N65" s="36">
        <f t="shared" si="6"/>
        <v>31.169642260643254</v>
      </c>
    </row>
    <row r="66" spans="1:14">
      <c r="A66" s="34" t="s">
        <v>7</v>
      </c>
      <c r="B66" s="35">
        <f>[1]ProEmp!W48</f>
        <v>17207.241765147988</v>
      </c>
      <c r="C66" s="36">
        <f>[1]ProEmp!X48</f>
        <v>7.4389287756979865</v>
      </c>
      <c r="D66" s="35">
        <f>[1]ProEmp!Y48</f>
        <v>15469.382484290631</v>
      </c>
      <c r="E66" s="36">
        <f>[1]ProEmp!Z48</f>
        <v>7.6876504092099118</v>
      </c>
      <c r="F66" s="35">
        <f>[1]ProEmp!AA48</f>
        <v>1737.8592808573567</v>
      </c>
      <c r="G66" s="36">
        <f>[1]ProEmp!AB48</f>
        <v>5.588182059409057</v>
      </c>
      <c r="H66" s="36">
        <f t="shared" si="4"/>
        <v>10.099580772888679</v>
      </c>
      <c r="I66" s="35">
        <f>[1]ProEmp!AC48</f>
        <v>2103.6295283716249</v>
      </c>
      <c r="J66" s="36">
        <f>[1]ProEmp!AD48</f>
        <v>6.9036107644779161</v>
      </c>
      <c r="K66" s="36">
        <f t="shared" si="5"/>
        <v>13.598665173014432</v>
      </c>
      <c r="L66" s="35">
        <f>[1]ProEmp!AE48</f>
        <v>4259.4233433937789</v>
      </c>
      <c r="M66" s="36">
        <f>[1]ProEmp!AF48</f>
        <v>8.0031511688696266</v>
      </c>
      <c r="N66" s="36">
        <f t="shared" si="6"/>
        <v>27.534540229510014</v>
      </c>
    </row>
    <row r="67" spans="1:14">
      <c r="A67" s="34" t="s">
        <v>6</v>
      </c>
      <c r="B67" s="35">
        <f>[1]ProEmp!W49</f>
        <v>273737.1676813807</v>
      </c>
      <c r="C67" s="36">
        <f>[1]ProEmp!X49</f>
        <v>6.5474833145978915</v>
      </c>
      <c r="D67" s="35">
        <f>[1]ProEmp!Y49</f>
        <v>259684.9176930369</v>
      </c>
      <c r="E67" s="36">
        <f>[1]ProEmp!Z49</f>
        <v>6.5303199992585448</v>
      </c>
      <c r="F67" s="35">
        <f>[1]ProEmp!AA49</f>
        <v>14052.249988343847</v>
      </c>
      <c r="G67" s="36">
        <f>[1]ProEmp!AB49</f>
        <v>6.8731098038258605</v>
      </c>
      <c r="H67" s="36">
        <f t="shared" si="4"/>
        <v>5.1334826422621989</v>
      </c>
      <c r="I67" s="35">
        <f>[1]ProEmp!AC49</f>
        <v>47590.935183928217</v>
      </c>
      <c r="J67" s="36">
        <f>[1]ProEmp!AD49</f>
        <v>6.9427030937741048</v>
      </c>
      <c r="K67" s="36">
        <f t="shared" si="5"/>
        <v>18.326414797868065</v>
      </c>
      <c r="L67" s="35">
        <f>[1]ProEmp!AE49</f>
        <v>112068.31310447643</v>
      </c>
      <c r="M67" s="36">
        <f>[1]ProEmp!AF49</f>
        <v>6.4122758628964114</v>
      </c>
      <c r="N67" s="36">
        <f t="shared" si="6"/>
        <v>43.155495552093583</v>
      </c>
    </row>
    <row r="68" spans="1:14">
      <c r="A68" s="34" t="s">
        <v>5</v>
      </c>
      <c r="B68" s="35">
        <f>[1]ProEmp!W50</f>
        <v>1637.3946817397564</v>
      </c>
      <c r="C68" s="36">
        <f>[1]ProEmp!X50</f>
        <v>7.095445643376709</v>
      </c>
      <c r="D68" s="35">
        <f>[1]ProEmp!Y50</f>
        <v>1637.3946817397564</v>
      </c>
      <c r="E68" s="36">
        <f>[1]ProEmp!Z50</f>
        <v>7.095445643376709</v>
      </c>
      <c r="F68" s="35">
        <f>[1]ProEmp!AA50</f>
        <v>0</v>
      </c>
      <c r="G68" s="36" t="str">
        <f>[1]ProEmp!AB50</f>
        <v>.</v>
      </c>
      <c r="H68" s="36">
        <f t="shared" si="4"/>
        <v>0</v>
      </c>
      <c r="I68" s="35">
        <f>[1]ProEmp!AC50</f>
        <v>534.02656961153593</v>
      </c>
      <c r="J68" s="36">
        <f>[1]ProEmp!AD50</f>
        <v>3.5</v>
      </c>
      <c r="K68" s="36">
        <f t="shared" si="5"/>
        <v>32.614407238951379</v>
      </c>
      <c r="L68" s="35">
        <f>[1]ProEmp!AE50</f>
        <v>326.72313658074404</v>
      </c>
      <c r="M68" s="36">
        <f>[1]ProEmp!AF50</f>
        <v>12</v>
      </c>
      <c r="N68" s="36">
        <f t="shared" si="6"/>
        <v>19.953841320261027</v>
      </c>
    </row>
    <row r="69" spans="1:14">
      <c r="A69" s="34" t="s">
        <v>4</v>
      </c>
      <c r="B69" s="35">
        <f>[1]ProEmp!W51</f>
        <v>19803.530534930494</v>
      </c>
      <c r="C69" s="36">
        <f>[1]ProEmp!X51</f>
        <v>11.243567207853394</v>
      </c>
      <c r="D69" s="35">
        <f>[1]ProEmp!Y51</f>
        <v>0</v>
      </c>
      <c r="E69" s="36" t="str">
        <f>[1]ProEmp!Z51</f>
        <v>.</v>
      </c>
      <c r="F69" s="35">
        <f>[1]ProEmp!AA51</f>
        <v>19803.530534930494</v>
      </c>
      <c r="G69" s="36">
        <f>[1]ProEmp!AB51</f>
        <v>11.243567207853394</v>
      </c>
      <c r="H69" s="36">
        <f t="shared" si="4"/>
        <v>100</v>
      </c>
      <c r="I69" s="35">
        <f>[1]ProEmp!AC51</f>
        <v>0</v>
      </c>
      <c r="J69" s="36" t="str">
        <f>[1]ProEmp!AD51</f>
        <v>.</v>
      </c>
      <c r="K69" s="36">
        <f t="shared" si="5"/>
        <v>0</v>
      </c>
      <c r="L69" s="35">
        <f>[1]ProEmp!AE51</f>
        <v>0</v>
      </c>
      <c r="M69" s="36" t="str">
        <f>[1]ProEmp!AF51</f>
        <v>.</v>
      </c>
      <c r="N69" s="36">
        <f t="shared" si="6"/>
        <v>0</v>
      </c>
    </row>
    <row r="70" spans="1:14">
      <c r="A70" s="72"/>
      <c r="B70" s="72"/>
      <c r="C70" s="73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</row>
    <row r="71" spans="1:14">
      <c r="A71" s="42" t="str">
        <f>A30</f>
        <v>Fuente: Instituto Nacional de Estadística (INE). XLI Encuesta Permanente de Hogares de Propósitos Múltiples, Mayo 2011.</v>
      </c>
    </row>
    <row r="72" spans="1:14">
      <c r="A72" s="42" t="s">
        <v>3</v>
      </c>
    </row>
    <row r="73" spans="1:14">
      <c r="A73" s="42" t="s">
        <v>2</v>
      </c>
    </row>
    <row r="74" spans="1:14">
      <c r="A74" s="42" t="s">
        <v>1</v>
      </c>
    </row>
    <row r="75" spans="1:14">
      <c r="A75" s="42" t="s">
        <v>0</v>
      </c>
    </row>
  </sheetData>
  <mergeCells count="16">
    <mergeCell ref="A36:N36"/>
    <mergeCell ref="A37:N37"/>
    <mergeCell ref="A39:A40"/>
    <mergeCell ref="B39:C39"/>
    <mergeCell ref="D39:E39"/>
    <mergeCell ref="F39:H39"/>
    <mergeCell ref="I39:K39"/>
    <mergeCell ref="L39:N39"/>
    <mergeCell ref="A1:N1"/>
    <mergeCell ref="A2:N2"/>
    <mergeCell ref="A3:A4"/>
    <mergeCell ref="B3:C3"/>
    <mergeCell ref="D3:E3"/>
    <mergeCell ref="F3:H3"/>
    <mergeCell ref="I3:K3"/>
    <mergeCell ref="L3:N3"/>
  </mergeCells>
  <printOptions horizontalCentered="1"/>
  <pageMargins left="0.77122047244094494" right="0.27559055118110237" top="0.35433070866141736" bottom="0.39370078740157483" header="0" footer="0.15748031496062992"/>
  <pageSetup paperSize="9" scale="87" firstPageNumber="60" orientation="landscape" useFirstPageNumber="1" r:id="rId1"/>
  <headerFooter alignWithMargins="0">
    <oddFooter>&amp;L&amp;Z&amp;F+&amp;F+&amp;A&amp;C&amp;8&amp;P&amp;R&amp;D+&amp;T</oddFooter>
  </headerFooter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/>
  <dimension ref="A1:U70"/>
  <sheetViews>
    <sheetView topLeftCell="A64" workbookViewId="0">
      <selection activeCell="D55" sqref="D55"/>
    </sheetView>
  </sheetViews>
  <sheetFormatPr baseColWidth="10" defaultRowHeight="11.25"/>
  <cols>
    <col min="1" max="1" width="41.33203125" customWidth="1"/>
    <col min="2" max="2" width="11.6640625" style="15" bestFit="1" customWidth="1"/>
    <col min="3" max="3" width="10.6640625" style="15" bestFit="1" customWidth="1"/>
    <col min="4" max="5" width="7.6640625" style="15" bestFit="1" customWidth="1"/>
    <col min="6" max="6" width="9.83203125" style="15" bestFit="1" customWidth="1"/>
    <col min="7" max="7" width="7.6640625" style="15" bestFit="1" customWidth="1"/>
    <col min="8" max="8" width="6.5" style="15" bestFit="1" customWidth="1"/>
    <col min="9" max="9" width="10.6640625" style="15" bestFit="1" customWidth="1"/>
    <col min="10" max="10" width="7.6640625" style="15" bestFit="1" customWidth="1"/>
    <col min="11" max="11" width="6.5" style="15" bestFit="1" customWidth="1"/>
    <col min="12" max="12" width="10.6640625" style="15" customWidth="1"/>
    <col min="13" max="13" width="6.5" style="15" bestFit="1" customWidth="1"/>
    <col min="14" max="14" width="7.6640625" style="15" bestFit="1" customWidth="1"/>
    <col min="15" max="15" width="9.83203125" style="15" bestFit="1" customWidth="1"/>
    <col min="16" max="16" width="7.6640625" style="15" bestFit="1" customWidth="1"/>
    <col min="17" max="17" width="6.5" style="15" bestFit="1" customWidth="1"/>
    <col min="18" max="18" width="48.5" style="15" bestFit="1" customWidth="1"/>
    <col min="19" max="19" width="10.5" style="15" bestFit="1" customWidth="1"/>
    <col min="20" max="20" width="10.83203125" style="15" bestFit="1" customWidth="1"/>
    <col min="21" max="21" width="6" style="15" bestFit="1" customWidth="1"/>
    <col min="22" max="22" width="7" bestFit="1" customWidth="1"/>
    <col min="23" max="23" width="9" bestFit="1" customWidth="1"/>
    <col min="24" max="24" width="6" bestFit="1" customWidth="1"/>
    <col min="25" max="25" width="7" bestFit="1" customWidth="1"/>
    <col min="26" max="26" width="9" bestFit="1" customWidth="1"/>
    <col min="27" max="27" width="6" bestFit="1" customWidth="1"/>
    <col min="28" max="28" width="7" bestFit="1" customWidth="1"/>
    <col min="29" max="29" width="9" bestFit="1" customWidth="1"/>
    <col min="30" max="30" width="6" bestFit="1" customWidth="1"/>
    <col min="31" max="31" width="7" bestFit="1" customWidth="1"/>
    <col min="32" max="32" width="8" bestFit="1" customWidth="1"/>
    <col min="33" max="33" width="6" bestFit="1" customWidth="1"/>
    <col min="34" max="34" width="7" bestFit="1" customWidth="1"/>
  </cols>
  <sheetData>
    <row r="1" spans="1:17" customFormat="1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17" customFormat="1" ht="26.25">
      <c r="A2" s="30"/>
      <c r="B2" s="15"/>
      <c r="C2" s="27"/>
      <c r="D2" s="15"/>
      <c r="E2" s="15"/>
      <c r="F2" s="15"/>
      <c r="G2" s="15"/>
      <c r="H2" s="15"/>
      <c r="I2" s="15"/>
      <c r="J2" s="15"/>
      <c r="K2" s="15"/>
      <c r="L2" s="15"/>
      <c r="M2" s="15"/>
      <c r="N2" s="18"/>
      <c r="O2" s="15"/>
      <c r="P2" s="15"/>
      <c r="Q2" s="15"/>
    </row>
    <row r="3" spans="1:17" customFormat="1">
      <c r="A3" s="104" t="s">
        <v>59</v>
      </c>
      <c r="B3" s="113" t="s">
        <v>48</v>
      </c>
      <c r="C3" s="115" t="s">
        <v>66</v>
      </c>
      <c r="D3" s="115"/>
      <c r="E3" s="115"/>
      <c r="F3" s="115" t="s">
        <v>55</v>
      </c>
      <c r="G3" s="115"/>
      <c r="H3" s="115"/>
      <c r="I3" s="115" t="s">
        <v>54</v>
      </c>
      <c r="J3" s="115"/>
      <c r="K3" s="115"/>
      <c r="L3" s="115" t="s">
        <v>65</v>
      </c>
      <c r="M3" s="115"/>
      <c r="N3" s="115"/>
      <c r="O3" s="115" t="s">
        <v>64</v>
      </c>
      <c r="P3" s="115"/>
      <c r="Q3" s="115"/>
    </row>
    <row r="4" spans="1:17" customFormat="1">
      <c r="A4" s="105"/>
      <c r="B4" s="114"/>
      <c r="C4" s="26" t="s">
        <v>51</v>
      </c>
      <c r="D4" s="85" t="s">
        <v>73</v>
      </c>
      <c r="E4" s="26" t="s">
        <v>50</v>
      </c>
      <c r="F4" s="26" t="s">
        <v>51</v>
      </c>
      <c r="G4" s="85" t="s">
        <v>73</v>
      </c>
      <c r="H4" s="26" t="s">
        <v>50</v>
      </c>
      <c r="I4" s="26" t="s">
        <v>51</v>
      </c>
      <c r="J4" s="85" t="s">
        <v>73</v>
      </c>
      <c r="K4" s="26" t="s">
        <v>50</v>
      </c>
      <c r="L4" s="26" t="s">
        <v>51</v>
      </c>
      <c r="M4" s="85" t="s">
        <v>73</v>
      </c>
      <c r="N4" s="26" t="s">
        <v>50</v>
      </c>
      <c r="O4" s="26" t="s">
        <v>51</v>
      </c>
      <c r="P4" s="85" t="s">
        <v>73</v>
      </c>
      <c r="Q4" s="26" t="s">
        <v>50</v>
      </c>
    </row>
    <row r="5" spans="1:17" customFormat="1">
      <c r="A5" s="29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customFormat="1">
      <c r="A6" s="82" t="s">
        <v>70</v>
      </c>
      <c r="B6" s="94">
        <f>SUM(C6,F6,I6,L6,O6)</f>
        <v>1854033.2931058914</v>
      </c>
      <c r="C6" s="86">
        <f>[1]ProEmp!C61</f>
        <v>143783.3927345741</v>
      </c>
      <c r="D6" s="95">
        <f>IF(ISNUMBER(C6/$B6*100),C6/$B6*100,0)</f>
        <v>7.7551677884762791</v>
      </c>
      <c r="E6" s="87">
        <f>[1]ProEmp!D61</f>
        <v>9.5208984877131719</v>
      </c>
      <c r="F6" s="86">
        <f>[1]ProEmp!E61</f>
        <v>333969.16000091337</v>
      </c>
      <c r="G6" s="95">
        <f>IF(ISNUMBER(F6/$B6*100),F6/$B6*100,0)</f>
        <v>18.013115581190323</v>
      </c>
      <c r="H6" s="87">
        <f>[1]ProEmp!F61</f>
        <v>7.2942284547201526</v>
      </c>
      <c r="I6" s="86">
        <f>[1]ProEmp!G61</f>
        <v>1170974.8056741145</v>
      </c>
      <c r="J6" s="95">
        <f>IF(ISNUMBER(I6/$B6*100),I6/$B6*100,0)</f>
        <v>63.158240471102225</v>
      </c>
      <c r="K6" s="87">
        <f>[1]ProEmp!H61</f>
        <v>6.2009567175677214</v>
      </c>
      <c r="L6" s="86">
        <f>[1]ProEmp!I61</f>
        <v>44129.841300081906</v>
      </c>
      <c r="M6" s="95">
        <f>IF(ISNUMBER(L6/$B6*100),L6/$B6*100,0)</f>
        <v>2.3802075973595511</v>
      </c>
      <c r="N6" s="87">
        <f>[1]ProEmp!J61</f>
        <v>7.8966451091556147</v>
      </c>
      <c r="O6" s="86">
        <f>[1]ProEmp!K61</f>
        <v>161176.09339620758</v>
      </c>
      <c r="P6" s="95">
        <f>IF(ISNUMBER(O6/$B6*100),O6/$B6*100,0)</f>
        <v>8.693268561871621</v>
      </c>
      <c r="Q6" s="87">
        <f>[1]ProEmp!L61</f>
        <v>7.3079658521298558</v>
      </c>
    </row>
    <row r="7" spans="1:17" customFormat="1">
      <c r="A7" s="82"/>
      <c r="B7" s="94"/>
      <c r="C7" s="96"/>
      <c r="D7" s="95"/>
      <c r="E7" s="95"/>
      <c r="F7" s="96"/>
      <c r="G7" s="95"/>
      <c r="H7" s="95"/>
      <c r="I7" s="96"/>
      <c r="J7" s="95"/>
      <c r="K7" s="95"/>
      <c r="L7" s="96"/>
      <c r="M7" s="95"/>
      <c r="N7" s="95"/>
      <c r="O7" s="96"/>
      <c r="P7" s="95"/>
      <c r="Q7" s="95"/>
    </row>
    <row r="8" spans="1:17" customFormat="1">
      <c r="A8" s="82" t="s">
        <v>47</v>
      </c>
      <c r="B8" s="86"/>
      <c r="C8" s="86"/>
      <c r="D8" s="97"/>
      <c r="E8" s="87"/>
      <c r="F8" s="86"/>
      <c r="G8" s="97"/>
      <c r="H8" s="87"/>
      <c r="I8" s="86"/>
      <c r="J8" s="97"/>
      <c r="K8" s="87"/>
      <c r="L8" s="86"/>
      <c r="M8" s="97"/>
      <c r="N8" s="87"/>
      <c r="O8" s="86"/>
      <c r="P8" s="97"/>
      <c r="Q8" s="87"/>
    </row>
    <row r="9" spans="1:17" customFormat="1">
      <c r="A9" s="83" t="s">
        <v>46</v>
      </c>
      <c r="B9" s="98">
        <f>SUM(C9,F9,I9,L9,O9)</f>
        <v>820318.06230882055</v>
      </c>
      <c r="C9" s="98">
        <f>SUM(C10:C12)</f>
        <v>109018.26305286476</v>
      </c>
      <c r="D9" s="99">
        <f t="shared" ref="D9:D13" si="0">IF(ISNUMBER(C9/$B9*100),C9/$B9*100,0)</f>
        <v>13.289755286629696</v>
      </c>
      <c r="E9" s="99">
        <f>AVERAGE(E10:E12)</f>
        <v>10.051471557691974</v>
      </c>
      <c r="F9" s="98">
        <f>SUM(F10:F12)</f>
        <v>157767.09335759433</v>
      </c>
      <c r="G9" s="99">
        <f t="shared" ref="G9:G13" si="1">IF(ISNUMBER(F9/$B9*100),F9/$B9*100,0)</f>
        <v>19.232429542457233</v>
      </c>
      <c r="H9" s="99">
        <f>AVERAGE(H10:H12)</f>
        <v>8.7147848439668767</v>
      </c>
      <c r="I9" s="98">
        <f>SUM(I10:I12)</f>
        <v>460425.75347745442</v>
      </c>
      <c r="J9" s="99">
        <f t="shared" ref="J9:J13" si="2">IF(ISNUMBER(I9/$B9*100),I9/$B9*100,0)</f>
        <v>56.127711266233284</v>
      </c>
      <c r="K9" s="99">
        <f>AVERAGE(K10:K12)</f>
        <v>7.5417412941758117</v>
      </c>
      <c r="L9" s="98">
        <f>SUM(L10:L12)</f>
        <v>18096.046031519418</v>
      </c>
      <c r="M9" s="99">
        <f t="shared" ref="M9:M13" si="3">IF(ISNUMBER(L9/$B9*100),L9/$B9*100,0)</f>
        <v>2.205979224764028</v>
      </c>
      <c r="N9" s="99">
        <f>AVERAGE(N10:N12)</f>
        <v>10.276182021854211</v>
      </c>
      <c r="O9" s="98">
        <f>SUM(O10:O12)</f>
        <v>75010.906389387543</v>
      </c>
      <c r="P9" s="99">
        <f t="shared" ref="P9:P13" si="4">IF(ISNUMBER(O9/$B9*100),O9/$B9*100,0)</f>
        <v>9.1441246799157518</v>
      </c>
      <c r="Q9" s="99">
        <f>AVERAGE(Q10:Q12)</f>
        <v>8.5652766990697184</v>
      </c>
    </row>
    <row r="10" spans="1:17" customFormat="1">
      <c r="A10" s="84" t="s">
        <v>45</v>
      </c>
      <c r="B10" s="21">
        <f>SUM(C10,F10,I10,L10,O10)</f>
        <v>242093.47138008912</v>
      </c>
      <c r="C10" s="6">
        <f>[1]ProEmp!C62</f>
        <v>44008.720147484848</v>
      </c>
      <c r="D10" s="20">
        <f t="shared" si="0"/>
        <v>18.178400225585069</v>
      </c>
      <c r="E10" s="20">
        <f>[1]ProEmp!D62</f>
        <v>10.720480668756535</v>
      </c>
      <c r="F10" s="6">
        <f>[1]ProEmp!E62</f>
        <v>55477.383515805697</v>
      </c>
      <c r="G10" s="20">
        <f t="shared" si="1"/>
        <v>22.915687564620718</v>
      </c>
      <c r="H10" s="20">
        <f>[1]ProEmp!F62</f>
        <v>8.9714411247803074</v>
      </c>
      <c r="I10" s="6">
        <f>[1]ProEmp!G62</f>
        <v>106585.75241510858</v>
      </c>
      <c r="J10" s="20">
        <f t="shared" si="2"/>
        <v>44.026694238180383</v>
      </c>
      <c r="K10" s="20">
        <f>[1]ProEmp!H62</f>
        <v>7.742680695333946</v>
      </c>
      <c r="L10" s="6">
        <f>[1]ProEmp!I62</f>
        <v>7577.5097254976472</v>
      </c>
      <c r="M10" s="20">
        <f t="shared" si="3"/>
        <v>3.1299934204342432</v>
      </c>
      <c r="N10" s="20">
        <f>[1]ProEmp!J62</f>
        <v>10.297029702970297</v>
      </c>
      <c r="O10" s="6">
        <f>[1]ProEmp!K62</f>
        <v>28444.105576192338</v>
      </c>
      <c r="P10" s="20">
        <f t="shared" si="4"/>
        <v>11.74922455117958</v>
      </c>
      <c r="Q10" s="20">
        <f>[1]ProEmp!L62</f>
        <v>8.4239999999999995</v>
      </c>
    </row>
    <row r="11" spans="1:17" customFormat="1">
      <c r="A11" s="84" t="s">
        <v>44</v>
      </c>
      <c r="B11" s="21">
        <f>SUM(C11,F11,I11,L11,O11)</f>
        <v>121435.67630954768</v>
      </c>
      <c r="C11" s="21">
        <f>[1]ProEmp!C63</f>
        <v>12645.236326528653</v>
      </c>
      <c r="D11" s="20">
        <f t="shared" si="0"/>
        <v>10.413114754098373</v>
      </c>
      <c r="E11" s="20">
        <f>[1]ProEmp!D63</f>
        <v>9.9391191709844549</v>
      </c>
      <c r="F11" s="21">
        <f>[1]ProEmp!E63</f>
        <v>21770.828788872419</v>
      </c>
      <c r="G11" s="20">
        <f t="shared" si="1"/>
        <v>17.927868852459071</v>
      </c>
      <c r="H11" s="20">
        <f>[1]ProEmp!F63</f>
        <v>8.9408560311284067</v>
      </c>
      <c r="I11" s="21">
        <f>[1]ProEmp!G63</f>
        <v>71284.732742496359</v>
      </c>
      <c r="J11" s="20">
        <f t="shared" si="2"/>
        <v>58.701639344262226</v>
      </c>
      <c r="K11" s="20">
        <f>[1]ProEmp!H63</f>
        <v>7.5375059722885815</v>
      </c>
      <c r="L11" s="21">
        <f>[1]ProEmp!I63</f>
        <v>3822.2376805628155</v>
      </c>
      <c r="M11" s="20">
        <f t="shared" si="3"/>
        <v>3.14754098360656</v>
      </c>
      <c r="N11" s="20">
        <f>[1]ProEmp!J63</f>
        <v>10.537500000000003</v>
      </c>
      <c r="O11" s="21">
        <f>[1]ProEmp!K63</f>
        <v>11912.640771087441</v>
      </c>
      <c r="P11" s="20">
        <f t="shared" si="4"/>
        <v>9.8098360655737782</v>
      </c>
      <c r="Q11" s="20">
        <f>[1]ProEmp!L63</f>
        <v>8.5696594427244595</v>
      </c>
    </row>
    <row r="12" spans="1:17" customFormat="1">
      <c r="A12" s="84" t="s">
        <v>43</v>
      </c>
      <c r="B12" s="21">
        <f>SUM(C12,F12,I12,L12,O12)</f>
        <v>456788.91461918363</v>
      </c>
      <c r="C12" s="21">
        <f>[1]ProEmp!C64</f>
        <v>52364.306578851254</v>
      </c>
      <c r="D12" s="20">
        <f t="shared" si="0"/>
        <v>11.463567723071037</v>
      </c>
      <c r="E12" s="20">
        <f>[1]ProEmp!D64</f>
        <v>9.4948148333349298</v>
      </c>
      <c r="F12" s="21">
        <f>[1]ProEmp!E64</f>
        <v>80518.881052916229</v>
      </c>
      <c r="G12" s="20">
        <f t="shared" si="1"/>
        <v>17.627153040708819</v>
      </c>
      <c r="H12" s="20">
        <f>[1]ProEmp!F64</f>
        <v>8.232057375991916</v>
      </c>
      <c r="I12" s="21">
        <f>[1]ProEmp!G64</f>
        <v>282555.26831984945</v>
      </c>
      <c r="J12" s="20">
        <f t="shared" si="2"/>
        <v>61.856857571819688</v>
      </c>
      <c r="K12" s="20">
        <f>[1]ProEmp!H64</f>
        <v>7.3450372149049112</v>
      </c>
      <c r="L12" s="21">
        <f>[1]ProEmp!I64</f>
        <v>6696.2986254589568</v>
      </c>
      <c r="M12" s="20">
        <f t="shared" si="3"/>
        <v>1.4659503352968923</v>
      </c>
      <c r="N12" s="20">
        <f>[1]ProEmp!J64</f>
        <v>9.9940163625923333</v>
      </c>
      <c r="O12" s="21">
        <f>[1]ProEmp!K64</f>
        <v>34654.16004210776</v>
      </c>
      <c r="P12" s="20">
        <f t="shared" si="4"/>
        <v>7.5864713291035724</v>
      </c>
      <c r="Q12" s="20">
        <f>[1]ProEmp!L64</f>
        <v>8.7021706544846946</v>
      </c>
    </row>
    <row r="13" spans="1:17" customFormat="1">
      <c r="A13" s="83" t="s">
        <v>42</v>
      </c>
      <c r="B13" s="21">
        <f>SUM(C13,F13,I13,L13,O13)</f>
        <v>1033715.2307970638</v>
      </c>
      <c r="C13" s="21">
        <f>[1]ProEmp!C65</f>
        <v>34765.129681711056</v>
      </c>
      <c r="D13" s="20">
        <f t="shared" si="0"/>
        <v>3.3631244511029221</v>
      </c>
      <c r="E13" s="20">
        <f>[1]ProEmp!D65</f>
        <v>7.7879537953795408</v>
      </c>
      <c r="F13" s="21">
        <f>[1]ProEmp!E65</f>
        <v>176202.06664332451</v>
      </c>
      <c r="G13" s="20">
        <f t="shared" si="1"/>
        <v>17.045513251019905</v>
      </c>
      <c r="H13" s="20">
        <f>[1]ProEmp!F65</f>
        <v>6.0647394841613247</v>
      </c>
      <c r="I13" s="21">
        <f>[1]ProEmp!G65</f>
        <v>710549.05219664425</v>
      </c>
      <c r="J13" s="20">
        <f t="shared" si="2"/>
        <v>68.737407656145606</v>
      </c>
      <c r="K13" s="20">
        <f>[1]ProEmp!H65</f>
        <v>5.25076263107721</v>
      </c>
      <c r="L13" s="21">
        <f>[1]ProEmp!I65</f>
        <v>26033.795268562408</v>
      </c>
      <c r="M13" s="20">
        <f t="shared" si="3"/>
        <v>2.5184687709872091</v>
      </c>
      <c r="N13" s="20">
        <f>[1]ProEmp!J65</f>
        <v>6.0874251497005991</v>
      </c>
      <c r="O13" s="21">
        <f>[1]ProEmp!K65</f>
        <v>86165.187006821594</v>
      </c>
      <c r="P13" s="20">
        <f t="shared" si="4"/>
        <v>8.3354858707443498</v>
      </c>
      <c r="Q13" s="20">
        <f>[1]ProEmp!L65</f>
        <v>6.2090568607422547</v>
      </c>
    </row>
    <row r="14" spans="1:17" customFormat="1">
      <c r="A14" s="83"/>
      <c r="B14" s="21"/>
      <c r="C14" s="21"/>
      <c r="D14" s="20"/>
      <c r="E14" s="20"/>
      <c r="F14" s="21"/>
      <c r="G14" s="20"/>
      <c r="H14" s="20"/>
      <c r="I14" s="21"/>
      <c r="J14" s="20"/>
      <c r="K14" s="20"/>
      <c r="L14" s="21"/>
      <c r="M14" s="20"/>
      <c r="N14" s="20"/>
      <c r="O14" s="21"/>
      <c r="P14" s="20"/>
      <c r="Q14" s="20"/>
    </row>
    <row r="15" spans="1:17" customFormat="1">
      <c r="A15" s="82" t="s">
        <v>41</v>
      </c>
      <c r="B15" s="86"/>
      <c r="C15" s="86"/>
      <c r="D15" s="97"/>
      <c r="E15" s="87"/>
      <c r="F15" s="86"/>
      <c r="G15" s="97"/>
      <c r="H15" s="87"/>
      <c r="I15" s="86"/>
      <c r="J15" s="97"/>
      <c r="K15" s="87"/>
      <c r="L15" s="86"/>
      <c r="M15" s="97"/>
      <c r="N15" s="87"/>
      <c r="O15" s="86"/>
      <c r="P15" s="97"/>
      <c r="Q15" s="87"/>
    </row>
    <row r="16" spans="1:17" customFormat="1">
      <c r="A16" s="83" t="s">
        <v>40</v>
      </c>
      <c r="B16" s="21">
        <f t="shared" ref="B16:B28" si="5">SUM(C16,F16,I16,L16,O16)</f>
        <v>4567.3944291859416</v>
      </c>
      <c r="C16" s="21">
        <f>[1]ProEmp!C67</f>
        <v>167.46323322396</v>
      </c>
      <c r="D16" s="20">
        <f t="shared" ref="D16:D28" si="6">IF(ISNUMBER(C16/$B16*100),C16/$B16*100,0)</f>
        <v>3.6664937924751859</v>
      </c>
      <c r="E16" s="20">
        <f>[1]ProEmp!D67</f>
        <v>6</v>
      </c>
      <c r="F16" s="21">
        <f>[1]ProEmp!E67</f>
        <v>854.44251137845754</v>
      </c>
      <c r="G16" s="20">
        <f t="shared" ref="G16:G28" si="7">IF(ISNUMBER(F16/$B16*100),F16/$B16*100,0)</f>
        <v>18.707438663902451</v>
      </c>
      <c r="H16" s="20">
        <f>[1]ProEmp!F67</f>
        <v>3.625</v>
      </c>
      <c r="I16" s="21">
        <f>[1]ProEmp!G67</f>
        <v>1068.0531392230719</v>
      </c>
      <c r="J16" s="20">
        <f t="shared" ref="J16:J28" si="8">IF(ISNUMBER(I16/$B16*100),I16/$B16*100,0)</f>
        <v>23.384298329878064</v>
      </c>
      <c r="K16" s="20">
        <f>[1]ProEmp!H67</f>
        <v>4</v>
      </c>
      <c r="L16" s="21">
        <f>[1]ProEmp!I67</f>
        <v>1142.3691213316124</v>
      </c>
      <c r="M16" s="20">
        <f t="shared" ref="M16:M28" si="9">IF(ISNUMBER(L16/$B16*100),L16/$B16*100,0)</f>
        <v>25.011396301396722</v>
      </c>
      <c r="N16" s="20">
        <f>[1]ProEmp!J67</f>
        <v>3.766263565935219</v>
      </c>
      <c r="O16" s="21">
        <f>[1]ProEmp!K67</f>
        <v>1335.0664240288397</v>
      </c>
      <c r="P16" s="20">
        <f t="shared" ref="P16:P28" si="10">IF(ISNUMBER(O16/$B16*100),O16/$B16*100,0)</f>
        <v>29.23037291234758</v>
      </c>
      <c r="Q16" s="20">
        <f>[1]ProEmp!L67</f>
        <v>2.6</v>
      </c>
    </row>
    <row r="17" spans="1:17" customFormat="1">
      <c r="A17" s="83" t="s">
        <v>39</v>
      </c>
      <c r="B17" s="21">
        <f t="shared" si="5"/>
        <v>38200.698314978945</v>
      </c>
      <c r="C17" s="21">
        <f>[1]ProEmp!C68</f>
        <v>562.661426449592</v>
      </c>
      <c r="D17" s="20">
        <f t="shared" si="6"/>
        <v>1.47290874583035</v>
      </c>
      <c r="E17" s="20">
        <f>[1]ProEmp!D68</f>
        <v>8</v>
      </c>
      <c r="F17" s="21">
        <f>[1]ProEmp!E68</f>
        <v>10567.526665442409</v>
      </c>
      <c r="G17" s="20">
        <f t="shared" si="7"/>
        <v>27.663176673654565</v>
      </c>
      <c r="H17" s="20">
        <f>[1]ProEmp!F68</f>
        <v>5.3680601382613577</v>
      </c>
      <c r="I17" s="21">
        <f>[1]ProEmp!G68</f>
        <v>14072.534597508176</v>
      </c>
      <c r="J17" s="20">
        <f t="shared" si="8"/>
        <v>36.838422380331643</v>
      </c>
      <c r="K17" s="20">
        <f>[1]ProEmp!H68</f>
        <v>5.6165612627890376</v>
      </c>
      <c r="L17" s="21">
        <f>[1]ProEmp!I68</f>
        <v>2599.2176533139273</v>
      </c>
      <c r="M17" s="20">
        <f t="shared" si="9"/>
        <v>6.8041103120220798</v>
      </c>
      <c r="N17" s="20">
        <f>[1]ProEmp!J68</f>
        <v>5.6705917966882247</v>
      </c>
      <c r="O17" s="21">
        <f>[1]ProEmp!K68</f>
        <v>10398.757972264837</v>
      </c>
      <c r="P17" s="20">
        <f t="shared" si="10"/>
        <v>27.22138188816135</v>
      </c>
      <c r="Q17" s="20">
        <f>[1]ProEmp!L68</f>
        <v>5.1612307674185063</v>
      </c>
    </row>
    <row r="18" spans="1:17" customFormat="1">
      <c r="A18" s="83" t="s">
        <v>38</v>
      </c>
      <c r="B18" s="21">
        <f t="shared" si="5"/>
        <v>207398.54378403985</v>
      </c>
      <c r="C18" s="21">
        <f>[1]ProEmp!C69</f>
        <v>14927.779708536651</v>
      </c>
      <c r="D18" s="20">
        <f t="shared" si="6"/>
        <v>7.1976299525423197</v>
      </c>
      <c r="E18" s="20">
        <f>[1]ProEmp!D69</f>
        <v>8.9782303517408657</v>
      </c>
      <c r="F18" s="21">
        <f>[1]ProEmp!E69</f>
        <v>40804.544181709738</v>
      </c>
      <c r="G18" s="20">
        <f t="shared" si="7"/>
        <v>19.674460310675439</v>
      </c>
      <c r="H18" s="20">
        <f>[1]ProEmp!F69</f>
        <v>6.8292754681776282</v>
      </c>
      <c r="I18" s="21">
        <f>[1]ProEmp!G69</f>
        <v>112417.41696055353</v>
      </c>
      <c r="J18" s="20">
        <f t="shared" si="8"/>
        <v>54.203571013310317</v>
      </c>
      <c r="K18" s="20">
        <f>[1]ProEmp!H69</f>
        <v>6.3368447652848063</v>
      </c>
      <c r="L18" s="21">
        <f>[1]ProEmp!I69</f>
        <v>5465.253204770821</v>
      </c>
      <c r="M18" s="20">
        <f t="shared" si="9"/>
        <v>2.6351454089579747</v>
      </c>
      <c r="N18" s="20">
        <f>[1]ProEmp!J69</f>
        <v>6.6308795583663276</v>
      </c>
      <c r="O18" s="21">
        <f>[1]ProEmp!K69</f>
        <v>33783.549728469101</v>
      </c>
      <c r="P18" s="20">
        <f t="shared" si="10"/>
        <v>16.289193314513948</v>
      </c>
      <c r="Q18" s="20">
        <f>[1]ProEmp!L69</f>
        <v>6.9991401118558834</v>
      </c>
    </row>
    <row r="19" spans="1:17" customFormat="1">
      <c r="A19" s="83" t="s">
        <v>37</v>
      </c>
      <c r="B19" s="21">
        <f t="shared" si="5"/>
        <v>397775.27814973448</v>
      </c>
      <c r="C19" s="6">
        <f>[1]ProEmp!C70</f>
        <v>59296.218319394793</v>
      </c>
      <c r="D19" s="20">
        <f t="shared" si="6"/>
        <v>14.906964202303675</v>
      </c>
      <c r="E19" s="20">
        <f>[1]ProEmp!D70</f>
        <v>9.9520906692342415</v>
      </c>
      <c r="F19" s="6">
        <f>[1]ProEmp!E70</f>
        <v>58047.094199559317</v>
      </c>
      <c r="G19" s="20">
        <f t="shared" si="7"/>
        <v>14.592936612241814</v>
      </c>
      <c r="H19" s="20">
        <f>[1]ProEmp!F70</f>
        <v>8.3462561049885782</v>
      </c>
      <c r="I19" s="6">
        <f>[1]ProEmp!G70</f>
        <v>221572.64252741396</v>
      </c>
      <c r="J19" s="20">
        <f t="shared" si="8"/>
        <v>55.702969666206201</v>
      </c>
      <c r="K19" s="20">
        <f>[1]ProEmp!H70</f>
        <v>7.5373941498943546</v>
      </c>
      <c r="L19" s="6">
        <f>[1]ProEmp!I70</f>
        <v>14198.377290170589</v>
      </c>
      <c r="M19" s="20">
        <f t="shared" si="9"/>
        <v>3.5694468887596114</v>
      </c>
      <c r="N19" s="20">
        <f>[1]ProEmp!J70</f>
        <v>9.5892140809163404</v>
      </c>
      <c r="O19" s="6">
        <f>[1]ProEmp!K70</f>
        <v>44660.945813195831</v>
      </c>
      <c r="P19" s="20">
        <f t="shared" si="10"/>
        <v>11.227682630488694</v>
      </c>
      <c r="Q19" s="20">
        <f>[1]ProEmp!L70</f>
        <v>8.7400299024851442</v>
      </c>
    </row>
    <row r="20" spans="1:17" customFormat="1">
      <c r="A20" s="83" t="s">
        <v>36</v>
      </c>
      <c r="B20" s="21">
        <f t="shared" si="5"/>
        <v>220403.98529138559</v>
      </c>
      <c r="C20" s="21">
        <f>[1]ProEmp!C71</f>
        <v>25648.179895537651</v>
      </c>
      <c r="D20" s="20">
        <f t="shared" si="6"/>
        <v>11.636894796448177</v>
      </c>
      <c r="E20" s="20">
        <f>[1]ProEmp!D71</f>
        <v>10.215831768826497</v>
      </c>
      <c r="F20" s="21">
        <f>[1]ProEmp!E71</f>
        <v>40696.038334347359</v>
      </c>
      <c r="G20" s="20">
        <f t="shared" si="7"/>
        <v>18.464293320533688</v>
      </c>
      <c r="H20" s="20">
        <f>[1]ProEmp!F71</f>
        <v>8.2292434747209509</v>
      </c>
      <c r="I20" s="21">
        <f>[1]ProEmp!G71</f>
        <v>131094.33048551658</v>
      </c>
      <c r="J20" s="20">
        <f t="shared" si="8"/>
        <v>59.479110739401122</v>
      </c>
      <c r="K20" s="20">
        <f>[1]ProEmp!H71</f>
        <v>6.8996257011936537</v>
      </c>
      <c r="L20" s="21">
        <f>[1]ProEmp!I71</f>
        <v>6367.1772854156461</v>
      </c>
      <c r="M20" s="20">
        <f t="shared" si="9"/>
        <v>2.8888666767971118</v>
      </c>
      <c r="N20" s="20">
        <f>[1]ProEmp!J71</f>
        <v>9.349742077907683</v>
      </c>
      <c r="O20" s="21">
        <f>[1]ProEmp!K71</f>
        <v>16598.25929056836</v>
      </c>
      <c r="P20" s="20">
        <f t="shared" si="10"/>
        <v>7.530834466819913</v>
      </c>
      <c r="Q20" s="20">
        <f>[1]ProEmp!L71</f>
        <v>8.3419088701962956</v>
      </c>
    </row>
    <row r="21" spans="1:17" customFormat="1">
      <c r="A21" s="83" t="s">
        <v>35</v>
      </c>
      <c r="B21" s="21">
        <f t="shared" si="5"/>
        <v>174702.68586237109</v>
      </c>
      <c r="C21" s="21">
        <f>[1]ProEmp!C72</f>
        <v>14502.857910120467</v>
      </c>
      <c r="D21" s="20">
        <f t="shared" si="6"/>
        <v>8.3014510272301507</v>
      </c>
      <c r="E21" s="20">
        <f>[1]ProEmp!D72</f>
        <v>10.354381160216038</v>
      </c>
      <c r="F21" s="21">
        <f>[1]ProEmp!E72</f>
        <v>33536.836936623054</v>
      </c>
      <c r="G21" s="20">
        <f t="shared" si="7"/>
        <v>19.1965205177458</v>
      </c>
      <c r="H21" s="20">
        <f>[1]ProEmp!F72</f>
        <v>7.4001255107778565</v>
      </c>
      <c r="I21" s="21">
        <f>[1]ProEmp!G72</f>
        <v>112821.32266682039</v>
      </c>
      <c r="J21" s="20">
        <f t="shared" si="8"/>
        <v>64.579043023814648</v>
      </c>
      <c r="K21" s="20">
        <f>[1]ProEmp!H72</f>
        <v>6.5541496503611274</v>
      </c>
      <c r="L21" s="21">
        <f>[1]ProEmp!I72</f>
        <v>3619.4249070814608</v>
      </c>
      <c r="M21" s="20">
        <f t="shared" si="9"/>
        <v>2.0717626001083951</v>
      </c>
      <c r="N21" s="20">
        <f>[1]ProEmp!J72</f>
        <v>6.5636697989780419</v>
      </c>
      <c r="O21" s="21">
        <f>[1]ProEmp!K72</f>
        <v>10222.243441725712</v>
      </c>
      <c r="P21" s="20">
        <f t="shared" si="10"/>
        <v>5.8512228311009977</v>
      </c>
      <c r="Q21" s="20">
        <f>[1]ProEmp!L72</f>
        <v>6.862436213787559</v>
      </c>
    </row>
    <row r="22" spans="1:17" customFormat="1">
      <c r="A22" s="83" t="s">
        <v>34</v>
      </c>
      <c r="B22" s="21">
        <f t="shared" si="5"/>
        <v>159661.68027931667</v>
      </c>
      <c r="C22" s="21">
        <f>[1]ProEmp!C73</f>
        <v>7347.8229959997343</v>
      </c>
      <c r="D22" s="20">
        <f t="shared" si="6"/>
        <v>4.6021205483652956</v>
      </c>
      <c r="E22" s="20">
        <f>[1]ProEmp!D73</f>
        <v>7.0514587855480864</v>
      </c>
      <c r="F22" s="21">
        <f>[1]ProEmp!E73</f>
        <v>36669.692105748654</v>
      </c>
      <c r="G22" s="20">
        <f t="shared" si="7"/>
        <v>22.96712150441963</v>
      </c>
      <c r="H22" s="20">
        <f>[1]ProEmp!F73</f>
        <v>6.7322229784916363</v>
      </c>
      <c r="I22" s="21">
        <f>[1]ProEmp!G73</f>
        <v>105194.07019637131</v>
      </c>
      <c r="J22" s="20">
        <f t="shared" si="8"/>
        <v>65.885608877685499</v>
      </c>
      <c r="K22" s="20">
        <f>[1]ProEmp!H73</f>
        <v>5.865653205982281</v>
      </c>
      <c r="L22" s="21">
        <f>[1]ProEmp!I73</f>
        <v>2752.7074073377444</v>
      </c>
      <c r="M22" s="20">
        <f t="shared" si="9"/>
        <v>1.724087710039178</v>
      </c>
      <c r="N22" s="20">
        <f>[1]ProEmp!J73</f>
        <v>6.5308096776633473</v>
      </c>
      <c r="O22" s="21">
        <f>[1]ProEmp!K73</f>
        <v>7697.3875738592469</v>
      </c>
      <c r="P22" s="20">
        <f t="shared" si="10"/>
        <v>4.8210613594904039</v>
      </c>
      <c r="Q22" s="20">
        <f>[1]ProEmp!L73</f>
        <v>6.7507362655418408</v>
      </c>
    </row>
    <row r="23" spans="1:17" customFormat="1">
      <c r="A23" s="83" t="s">
        <v>33</v>
      </c>
      <c r="B23" s="21">
        <f t="shared" si="5"/>
        <v>149837.29008240203</v>
      </c>
      <c r="C23" s="21">
        <f>[1]ProEmp!C74</f>
        <v>5159.5205790591745</v>
      </c>
      <c r="D23" s="20">
        <f t="shared" si="6"/>
        <v>3.4434155717990698</v>
      </c>
      <c r="E23" s="20">
        <f>[1]ProEmp!D74</f>
        <v>10.000841665095884</v>
      </c>
      <c r="F23" s="21">
        <f>[1]ProEmp!E74</f>
        <v>27404.257655800506</v>
      </c>
      <c r="G23" s="20">
        <f t="shared" si="7"/>
        <v>18.289344155069621</v>
      </c>
      <c r="H23" s="20">
        <f>[1]ProEmp!F74</f>
        <v>7.5881683173687922</v>
      </c>
      <c r="I23" s="21">
        <f>[1]ProEmp!G74</f>
        <v>104004.29664253778</v>
      </c>
      <c r="J23" s="20">
        <f t="shared" si="8"/>
        <v>69.411490681219149</v>
      </c>
      <c r="K23" s="20">
        <f>[1]ProEmp!H74</f>
        <v>5.822138556074659</v>
      </c>
      <c r="L23" s="21">
        <f>[1]ProEmp!I74</f>
        <v>2096.9063535464984</v>
      </c>
      <c r="M23" s="20">
        <f t="shared" si="9"/>
        <v>1.3994556044048305</v>
      </c>
      <c r="N23" s="20">
        <f>[1]ProEmp!J74</f>
        <v>7.2146101515426411</v>
      </c>
      <c r="O23" s="21">
        <f>[1]ProEmp!K74</f>
        <v>11172.308851458083</v>
      </c>
      <c r="P23" s="20">
        <f t="shared" si="10"/>
        <v>7.4562939875073457</v>
      </c>
      <c r="Q23" s="20">
        <f>[1]ProEmp!L74</f>
        <v>6.0634744651629102</v>
      </c>
    </row>
    <row r="24" spans="1:17" customFormat="1">
      <c r="A24" s="83" t="s">
        <v>32</v>
      </c>
      <c r="B24" s="21">
        <f t="shared" si="5"/>
        <v>136868.62285692265</v>
      </c>
      <c r="C24" s="21">
        <f>[1]ProEmp!C75</f>
        <v>5464.5191688968844</v>
      </c>
      <c r="D24" s="20">
        <f t="shared" si="6"/>
        <v>3.9925287877041686</v>
      </c>
      <c r="E24" s="20">
        <f>[1]ProEmp!D75</f>
        <v>6.4617700869148598</v>
      </c>
      <c r="F24" s="21">
        <f>[1]ProEmp!E75</f>
        <v>31401.405195324471</v>
      </c>
      <c r="G24" s="20">
        <f t="shared" si="7"/>
        <v>22.942734821077529</v>
      </c>
      <c r="H24" s="20">
        <f>[1]ProEmp!F75</f>
        <v>6.4640211230118183</v>
      </c>
      <c r="I24" s="21">
        <f>[1]ProEmp!G75</f>
        <v>91147.574398894969</v>
      </c>
      <c r="J24" s="20">
        <f t="shared" si="8"/>
        <v>66.594937902003466</v>
      </c>
      <c r="K24" s="20">
        <f>[1]ProEmp!H75</f>
        <v>5.5663423087614152</v>
      </c>
      <c r="L24" s="21">
        <f>[1]ProEmp!I75</f>
        <v>2363.6591230556824</v>
      </c>
      <c r="M24" s="20">
        <f t="shared" si="9"/>
        <v>1.7269547057009287</v>
      </c>
      <c r="N24" s="20">
        <f>[1]ProEmp!J75</f>
        <v>3</v>
      </c>
      <c r="O24" s="21">
        <f>[1]ProEmp!K75</f>
        <v>6491.4649707506596</v>
      </c>
      <c r="P24" s="20">
        <f t="shared" si="10"/>
        <v>4.7428437835139139</v>
      </c>
      <c r="Q24" s="20">
        <f>[1]ProEmp!L75</f>
        <v>5.8604510521722295</v>
      </c>
    </row>
    <row r="25" spans="1:17" customFormat="1">
      <c r="A25" s="83" t="s">
        <v>31</v>
      </c>
      <c r="B25" s="21">
        <f t="shared" si="5"/>
        <v>122168.33806232021</v>
      </c>
      <c r="C25" s="21">
        <f>[1]ProEmp!C76</f>
        <v>4977.7605413723313</v>
      </c>
      <c r="D25" s="20">
        <f t="shared" si="6"/>
        <v>4.0745095008439005</v>
      </c>
      <c r="E25" s="20">
        <f>[1]ProEmp!D76</f>
        <v>8.6271825715090262</v>
      </c>
      <c r="F25" s="21">
        <f>[1]ProEmp!E76</f>
        <v>21026.149142456547</v>
      </c>
      <c r="G25" s="20">
        <f t="shared" si="7"/>
        <v>17.210800667297889</v>
      </c>
      <c r="H25" s="20">
        <f>[1]ProEmp!F76</f>
        <v>6.1150486187167461</v>
      </c>
      <c r="I25" s="21">
        <f>[1]ProEmp!G76</f>
        <v>87909.356048264613</v>
      </c>
      <c r="J25" s="20">
        <f t="shared" si="8"/>
        <v>71.957560725284239</v>
      </c>
      <c r="K25" s="20">
        <f>[1]ProEmp!H76</f>
        <v>5.1374641518012893</v>
      </c>
      <c r="L25" s="21">
        <f>[1]ProEmp!I76</f>
        <v>1330.2909693963456</v>
      </c>
      <c r="M25" s="20">
        <f t="shared" si="9"/>
        <v>1.0888999478062318</v>
      </c>
      <c r="N25" s="20">
        <f>[1]ProEmp!J76</f>
        <v>9.4293058135619532</v>
      </c>
      <c r="O25" s="21">
        <f>[1]ProEmp!K76</f>
        <v>6924.7813608303741</v>
      </c>
      <c r="P25" s="20">
        <f t="shared" si="10"/>
        <v>5.6682291587677343</v>
      </c>
      <c r="Q25" s="20">
        <f>[1]ProEmp!L76</f>
        <v>6.7451995330304833</v>
      </c>
    </row>
    <row r="26" spans="1:17" customFormat="1">
      <c r="A26" s="83" t="s">
        <v>30</v>
      </c>
      <c r="B26" s="21">
        <f t="shared" si="5"/>
        <v>89539.842025643899</v>
      </c>
      <c r="C26" s="21">
        <f>[1]ProEmp!C77</f>
        <v>4211.4004545805101</v>
      </c>
      <c r="D26" s="20">
        <f t="shared" si="6"/>
        <v>4.7033816000863391</v>
      </c>
      <c r="E26" s="20">
        <f>[1]ProEmp!D77</f>
        <v>7.8996029386275355</v>
      </c>
      <c r="F26" s="21">
        <f>[1]ProEmp!E77</f>
        <v>15333.00940424753</v>
      </c>
      <c r="G26" s="20">
        <f t="shared" si="7"/>
        <v>17.124231020930559</v>
      </c>
      <c r="H26" s="20">
        <f>[1]ProEmp!F77</f>
        <v>7.7565566526724332</v>
      </c>
      <c r="I26" s="21">
        <f>[1]ProEmp!G77</f>
        <v>66090.4044644846</v>
      </c>
      <c r="J26" s="20">
        <f t="shared" si="8"/>
        <v>73.811169384860591</v>
      </c>
      <c r="K26" s="20">
        <f>[1]ProEmp!H77</f>
        <v>4.4900094696832129</v>
      </c>
      <c r="L26" s="21">
        <f>[1]ProEmp!I77</f>
        <v>238.88985503517603</v>
      </c>
      <c r="M26" s="20">
        <f t="shared" si="9"/>
        <v>0.266797271059244</v>
      </c>
      <c r="N26" s="20">
        <f>[1]ProEmp!J77</f>
        <v>18</v>
      </c>
      <c r="O26" s="21">
        <f>[1]ProEmp!K77</f>
        <v>3666.1378472960946</v>
      </c>
      <c r="P26" s="20">
        <f t="shared" si="10"/>
        <v>4.0944207230632879</v>
      </c>
      <c r="Q26" s="20">
        <f>[1]ProEmp!L77</f>
        <v>5.6195119552988455</v>
      </c>
    </row>
    <row r="27" spans="1:17" customFormat="1">
      <c r="A27" s="83" t="s">
        <v>29</v>
      </c>
      <c r="B27" s="21">
        <f t="shared" si="5"/>
        <v>62331.361298733274</v>
      </c>
      <c r="C27" s="21">
        <f>[1]ProEmp!C78</f>
        <v>654.2232588959248</v>
      </c>
      <c r="D27" s="20">
        <f t="shared" si="6"/>
        <v>1.0495892360836665</v>
      </c>
      <c r="E27" s="20">
        <f>[1]ProEmp!D78</f>
        <v>6</v>
      </c>
      <c r="F27" s="21">
        <f>[1]ProEmp!E78</f>
        <v>8409.9634753494993</v>
      </c>
      <c r="G27" s="20">
        <f t="shared" si="7"/>
        <v>13.49234687021092</v>
      </c>
      <c r="H27" s="20">
        <f>[1]ProEmp!F78</f>
        <v>6.7342246300580761</v>
      </c>
      <c r="I27" s="21">
        <f>[1]ProEmp!G78</f>
        <v>48315.970089968607</v>
      </c>
      <c r="J27" s="20">
        <f t="shared" si="8"/>
        <v>77.51470380761684</v>
      </c>
      <c r="K27" s="20">
        <f>[1]ProEmp!H78</f>
        <v>4.4647889715154143</v>
      </c>
      <c r="L27" s="21">
        <f>[1]ProEmp!I78</f>
        <v>1461.0020002109773</v>
      </c>
      <c r="M27" s="20">
        <f t="shared" si="9"/>
        <v>2.3439276309222343</v>
      </c>
      <c r="N27" s="20">
        <f>[1]ProEmp!J78</f>
        <v>3.7818201737002961</v>
      </c>
      <c r="O27" s="21">
        <f>[1]ProEmp!K78</f>
        <v>3490.2024743082643</v>
      </c>
      <c r="P27" s="20">
        <f t="shared" si="10"/>
        <v>5.599432455166343</v>
      </c>
      <c r="Q27" s="20">
        <f>[1]ProEmp!L78</f>
        <v>5.1914558474221995</v>
      </c>
    </row>
    <row r="28" spans="1:17" customFormat="1">
      <c r="A28" s="83" t="s">
        <v>28</v>
      </c>
      <c r="B28" s="21">
        <f t="shared" si="5"/>
        <v>90577.572668832247</v>
      </c>
      <c r="C28" s="21">
        <f>[1]ProEmp!C79</f>
        <v>862.98524250801904</v>
      </c>
      <c r="D28" s="20">
        <f t="shared" si="6"/>
        <v>0.95275819066519585</v>
      </c>
      <c r="E28" s="20">
        <f>[1]ProEmp!D79</f>
        <v>5.5010991304549588</v>
      </c>
      <c r="F28" s="21">
        <f>[1]ProEmp!E79</f>
        <v>9218.2001929333164</v>
      </c>
      <c r="G28" s="20">
        <f t="shared" si="7"/>
        <v>10.177133170301108</v>
      </c>
      <c r="H28" s="20">
        <f>[1]ProEmp!F79</f>
        <v>6.275325533296316</v>
      </c>
      <c r="I28" s="21">
        <f>[1]ProEmp!G79</f>
        <v>75266.83345652197</v>
      </c>
      <c r="J28" s="20">
        <f t="shared" si="8"/>
        <v>83.096545026339939</v>
      </c>
      <c r="K28" s="20">
        <f>[1]ProEmp!H79</f>
        <v>3.9802002712577287</v>
      </c>
      <c r="L28" s="21">
        <f>[1]ProEmp!I79</f>
        <v>494.56612941530693</v>
      </c>
      <c r="M28" s="20">
        <f t="shared" si="9"/>
        <v>0.5460138915662146</v>
      </c>
      <c r="N28" s="20">
        <f>[1]ProEmp!J79</f>
        <v>2</v>
      </c>
      <c r="O28" s="21">
        <f>[1]ProEmp!K79</f>
        <v>4734.9876474536313</v>
      </c>
      <c r="P28" s="20">
        <f t="shared" si="10"/>
        <v>5.2275497211275361</v>
      </c>
      <c r="Q28" s="20">
        <f>[1]ProEmp!L79</f>
        <v>7.2153050321773771</v>
      </c>
    </row>
    <row r="29" spans="1:17" customFormat="1">
      <c r="A29" s="74"/>
      <c r="B29" s="68"/>
      <c r="C29" s="68"/>
      <c r="D29" s="75"/>
      <c r="E29" s="76"/>
      <c r="F29" s="68"/>
      <c r="G29" s="75"/>
      <c r="H29" s="76"/>
      <c r="I29" s="68"/>
      <c r="J29" s="77"/>
      <c r="K29" s="76"/>
      <c r="L29" s="68"/>
      <c r="M29" s="75"/>
      <c r="N29" s="76"/>
      <c r="O29" s="68"/>
      <c r="P29" s="75"/>
      <c r="Q29" s="75"/>
    </row>
    <row r="30" spans="1:17" customFormat="1">
      <c r="A30" s="1" t="str">
        <f>'C01'!$A$31</f>
        <v>Fuente: Instituto Nacional de Estadística (INE). XLI Encuesta Permanente de Hogares de Propósitos Múltiples, Mayo 2011.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customFormat="1">
      <c r="A31" s="1" t="s">
        <v>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7" customFormat="1">
      <c r="A32" s="1" t="s">
        <v>74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4" spans="1:17" customFormat="1">
      <c r="A34" s="103" t="str">
        <f>A1</f>
        <v>Cuadro No. 4.  Población con problemas de empleo y Años de Estudio Promedio (AEP), según dominio, rama de actividad  y ocupación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</row>
    <row r="35" spans="1:17" customFormat="1">
      <c r="A35" s="15" t="s">
        <v>27</v>
      </c>
      <c r="B35" s="15"/>
      <c r="C35" s="27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  <row r="36" spans="1:17" customFormat="1">
      <c r="A36" s="116" t="str">
        <f>A3</f>
        <v>Categorías</v>
      </c>
      <c r="B36" s="113" t="s">
        <v>48</v>
      </c>
      <c r="C36" s="115" t="s">
        <v>66</v>
      </c>
      <c r="D36" s="115"/>
      <c r="E36" s="115"/>
      <c r="F36" s="115" t="s">
        <v>55</v>
      </c>
      <c r="G36" s="115"/>
      <c r="H36" s="115"/>
      <c r="I36" s="115" t="s">
        <v>54</v>
      </c>
      <c r="J36" s="115"/>
      <c r="K36" s="115"/>
      <c r="L36" s="115" t="s">
        <v>65</v>
      </c>
      <c r="M36" s="115"/>
      <c r="N36" s="115"/>
      <c r="O36" s="115" t="s">
        <v>64</v>
      </c>
      <c r="P36" s="115"/>
      <c r="Q36" s="115"/>
    </row>
    <row r="37" spans="1:17" customFormat="1">
      <c r="A37" s="117"/>
      <c r="B37" s="114"/>
      <c r="C37" s="26" t="s">
        <v>51</v>
      </c>
      <c r="D37" s="85" t="s">
        <v>73</v>
      </c>
      <c r="E37" s="26" t="s">
        <v>50</v>
      </c>
      <c r="F37" s="26" t="s">
        <v>51</v>
      </c>
      <c r="G37" s="85" t="s">
        <v>73</v>
      </c>
      <c r="H37" s="26" t="s">
        <v>50</v>
      </c>
      <c r="I37" s="26" t="s">
        <v>51</v>
      </c>
      <c r="J37" s="85" t="s">
        <v>73</v>
      </c>
      <c r="K37" s="26" t="s">
        <v>50</v>
      </c>
      <c r="L37" s="26" t="s">
        <v>51</v>
      </c>
      <c r="M37" s="85" t="s">
        <v>73</v>
      </c>
      <c r="N37" s="26" t="s">
        <v>50</v>
      </c>
      <c r="O37" s="26" t="s">
        <v>51</v>
      </c>
      <c r="P37" s="85" t="s">
        <v>73</v>
      </c>
      <c r="Q37" s="26" t="s">
        <v>50</v>
      </c>
    </row>
    <row r="39" spans="1:17" customFormat="1">
      <c r="A39" s="7" t="str">
        <f>A6</f>
        <v>Total Nacional</v>
      </c>
      <c r="B39" s="25">
        <f t="shared" ref="B39:Q39" si="11">B6</f>
        <v>1854033.2931058914</v>
      </c>
      <c r="C39" s="25">
        <f t="shared" si="11"/>
        <v>143783.3927345741</v>
      </c>
      <c r="D39" s="24">
        <f t="shared" si="11"/>
        <v>7.7551677884762791</v>
      </c>
      <c r="E39" s="24">
        <f t="shared" si="11"/>
        <v>9.5208984877131719</v>
      </c>
      <c r="F39" s="25">
        <f t="shared" si="11"/>
        <v>333969.16000091337</v>
      </c>
      <c r="G39" s="24">
        <f t="shared" si="11"/>
        <v>18.013115581190323</v>
      </c>
      <c r="H39" s="24">
        <f t="shared" si="11"/>
        <v>7.2942284547201526</v>
      </c>
      <c r="I39" s="25">
        <f t="shared" si="11"/>
        <v>1170974.8056741145</v>
      </c>
      <c r="J39" s="24">
        <f t="shared" si="11"/>
        <v>63.158240471102225</v>
      </c>
      <c r="K39" s="24">
        <f t="shared" si="11"/>
        <v>6.2009567175677214</v>
      </c>
      <c r="L39" s="25">
        <f t="shared" si="11"/>
        <v>44129.841300081906</v>
      </c>
      <c r="M39" s="24">
        <f t="shared" si="11"/>
        <v>2.3802075973595511</v>
      </c>
      <c r="N39" s="24">
        <f t="shared" si="11"/>
        <v>7.8966451091556147</v>
      </c>
      <c r="O39" s="25">
        <f t="shared" si="11"/>
        <v>161176.09339620758</v>
      </c>
      <c r="P39" s="24">
        <f t="shared" si="11"/>
        <v>8.693268561871621</v>
      </c>
      <c r="Q39" s="24">
        <f t="shared" si="11"/>
        <v>7.3079658521298558</v>
      </c>
    </row>
    <row r="40" spans="1:17" customFormat="1">
      <c r="A40" s="23"/>
      <c r="B40" s="19"/>
      <c r="C40" s="19"/>
      <c r="D40" s="22"/>
      <c r="E40" s="22"/>
      <c r="F40" s="19"/>
      <c r="G40" s="22"/>
      <c r="H40" s="22"/>
      <c r="I40" s="19"/>
      <c r="J40" s="22"/>
      <c r="K40" s="22"/>
      <c r="L40" s="19"/>
      <c r="M40" s="22"/>
      <c r="N40" s="22"/>
      <c r="O40" s="19"/>
      <c r="P40" s="22"/>
      <c r="Q40" s="22"/>
    </row>
    <row r="41" spans="1:17" customFormat="1">
      <c r="A41" s="7" t="s">
        <v>26</v>
      </c>
      <c r="B41" s="86"/>
      <c r="C41" s="86"/>
      <c r="D41" s="97"/>
      <c r="E41" s="87"/>
      <c r="F41" s="86"/>
      <c r="G41" s="97"/>
      <c r="H41" s="87"/>
      <c r="I41" s="86"/>
      <c r="J41" s="97"/>
      <c r="K41" s="87"/>
      <c r="L41" s="86"/>
      <c r="M41" s="97"/>
      <c r="N41" s="87"/>
      <c r="O41" s="86"/>
      <c r="P41" s="97"/>
      <c r="Q41" s="87"/>
    </row>
    <row r="42" spans="1:17" customFormat="1">
      <c r="A42" s="5" t="s">
        <v>25</v>
      </c>
      <c r="B42" s="21">
        <f t="shared" ref="B42:B52" si="12">SUM(C42,F42,I42,L42,O42)</f>
        <v>636495.95220712479</v>
      </c>
      <c r="C42" s="21">
        <f>[1]ProEmp!C81</f>
        <v>8834.9081420249131</v>
      </c>
      <c r="D42" s="20">
        <f t="shared" ref="D42:D52" si="13">IF(ISNUMBER(C42/$B42*100),C42/$B42*100,0)</f>
        <v>1.388054097027456</v>
      </c>
      <c r="E42" s="20">
        <f>[1]ProEmp!D81</f>
        <v>6.8580685604935727</v>
      </c>
      <c r="F42" s="21">
        <f>[1]ProEmp!E81</f>
        <v>103892.53367598576</v>
      </c>
      <c r="G42" s="20">
        <f t="shared" ref="G42:G52" si="14">IF(ISNUMBER(F42/$B42*100),F42/$B42*100,0)</f>
        <v>16.322575707783553</v>
      </c>
      <c r="H42" s="20">
        <f>[1]ProEmp!F81</f>
        <v>5.3970585001586056</v>
      </c>
      <c r="I42" s="21">
        <f>[1]ProEmp!G81</f>
        <v>498008.80091630475</v>
      </c>
      <c r="J42" s="20">
        <f t="shared" ref="J42:J52" si="15">IF(ISNUMBER(I42/$B42*100),I42/$B42*100,0)</f>
        <v>78.242257344983969</v>
      </c>
      <c r="K42" s="20">
        <f>[1]ProEmp!H81</f>
        <v>4.7787324138779104</v>
      </c>
      <c r="L42" s="21">
        <f>[1]ProEmp!I81</f>
        <v>18008.203907488154</v>
      </c>
      <c r="M42" s="20">
        <f t="shared" ref="M42:M52" si="16">IF(ISNUMBER(L42/$B42*100),L42/$B42*100,0)</f>
        <v>2.8292723378746687</v>
      </c>
      <c r="N42" s="20">
        <f>[1]ProEmp!J81</f>
        <v>4.9180471505114376</v>
      </c>
      <c r="O42" s="21">
        <f>[1]ProEmp!K81</f>
        <v>7751.5055653211321</v>
      </c>
      <c r="P42" s="20">
        <f t="shared" ref="P42:P52" si="17">IF(ISNUMBER(O42/$B42*100),O42/$B42*100,0)</f>
        <v>1.2178405123303413</v>
      </c>
      <c r="Q42" s="20">
        <f>[1]ProEmp!L81</f>
        <v>4.794386787724628</v>
      </c>
    </row>
    <row r="43" spans="1:17" customFormat="1">
      <c r="A43" s="5" t="s">
        <v>24</v>
      </c>
      <c r="B43" s="21">
        <f t="shared" si="12"/>
        <v>5334.4274817520409</v>
      </c>
      <c r="C43" s="21">
        <f>[1]ProEmp!C82</f>
        <v>167.46323322396</v>
      </c>
      <c r="D43" s="20">
        <f t="shared" si="13"/>
        <v>3.1392915884003796</v>
      </c>
      <c r="E43" s="20">
        <f>[1]ProEmp!D82</f>
        <v>6</v>
      </c>
      <c r="F43" s="21">
        <f>[1]ProEmp!E82</f>
        <v>1288.9190294081855</v>
      </c>
      <c r="G43" s="20">
        <f t="shared" si="14"/>
        <v>24.162274842376384</v>
      </c>
      <c r="H43" s="20">
        <f>[1]ProEmp!F82</f>
        <v>7.5238095238095237</v>
      </c>
      <c r="I43" s="21">
        <f>[1]ProEmp!G82</f>
        <v>3710.5819858959353</v>
      </c>
      <c r="J43" s="20">
        <f t="shared" si="15"/>
        <v>69.559141980822858</v>
      </c>
      <c r="K43" s="20">
        <f>[1]ProEmp!H82</f>
        <v>4.8148086710838625</v>
      </c>
      <c r="L43" s="21">
        <f>[1]ProEmp!I82</f>
        <v>0</v>
      </c>
      <c r="M43" s="20">
        <f t="shared" si="16"/>
        <v>0</v>
      </c>
      <c r="N43" s="20" t="str">
        <f>[1]ProEmp!J82</f>
        <v>.</v>
      </c>
      <c r="O43" s="21">
        <f>[1]ProEmp!K82</f>
        <v>167.46323322396</v>
      </c>
      <c r="P43" s="20">
        <f t="shared" si="17"/>
        <v>3.1392915884003796</v>
      </c>
      <c r="Q43" s="20">
        <f>[1]ProEmp!L82</f>
        <v>9</v>
      </c>
    </row>
    <row r="44" spans="1:17" customFormat="1">
      <c r="A44" s="5" t="s">
        <v>23</v>
      </c>
      <c r="B44" s="21">
        <f t="shared" si="12"/>
        <v>181431.06588268516</v>
      </c>
      <c r="C44" s="21">
        <f>[1]ProEmp!C83</f>
        <v>16952.797095664584</v>
      </c>
      <c r="D44" s="20">
        <f t="shared" si="13"/>
        <v>9.343932921954174</v>
      </c>
      <c r="E44" s="20">
        <f>[1]ProEmp!D83</f>
        <v>8.7181384942884783</v>
      </c>
      <c r="F44" s="21">
        <f>[1]ProEmp!E83</f>
        <v>45723.861804489272</v>
      </c>
      <c r="G44" s="20">
        <f t="shared" si="14"/>
        <v>25.20178205537011</v>
      </c>
      <c r="H44" s="20">
        <f>[1]ProEmp!F83</f>
        <v>7.1211153782451619</v>
      </c>
      <c r="I44" s="21">
        <f>[1]ProEmp!G83</f>
        <v>107149.28151594115</v>
      </c>
      <c r="J44" s="20">
        <f t="shared" si="15"/>
        <v>59.05784711931571</v>
      </c>
      <c r="K44" s="20">
        <f>[1]ProEmp!H83</f>
        <v>6.6062657908684983</v>
      </c>
      <c r="L44" s="21">
        <f>[1]ProEmp!I83</f>
        <v>2804.7152667259543</v>
      </c>
      <c r="M44" s="20">
        <f t="shared" si="16"/>
        <v>1.5458847982183528</v>
      </c>
      <c r="N44" s="20">
        <f>[1]ProEmp!J83</f>
        <v>7.5907527598640501</v>
      </c>
      <c r="O44" s="21">
        <f>[1]ProEmp!K83</f>
        <v>8800.4101998641745</v>
      </c>
      <c r="P44" s="20">
        <f t="shared" si="17"/>
        <v>4.8505531051416479</v>
      </c>
      <c r="Q44" s="20">
        <f>[1]ProEmp!L83</f>
        <v>8.2481274354988834</v>
      </c>
    </row>
    <row r="45" spans="1:17" customFormat="1">
      <c r="A45" s="5" t="s">
        <v>22</v>
      </c>
      <c r="B45" s="21">
        <f t="shared" si="12"/>
        <v>1481.9424132282575</v>
      </c>
      <c r="C45" s="21">
        <f>[1]ProEmp!C84</f>
        <v>1208.8789996968108</v>
      </c>
      <c r="D45" s="20">
        <f t="shared" si="13"/>
        <v>81.573952463064586</v>
      </c>
      <c r="E45" s="20">
        <f>[1]ProEmp!D84</f>
        <v>8.6835692541611653</v>
      </c>
      <c r="F45" s="21">
        <f>[1]ProEmp!E84</f>
        <v>0</v>
      </c>
      <c r="G45" s="20">
        <f t="shared" si="14"/>
        <v>0</v>
      </c>
      <c r="H45" s="20" t="str">
        <f>[1]ProEmp!F84</f>
        <v>.</v>
      </c>
      <c r="I45" s="21">
        <f>[1]ProEmp!G84</f>
        <v>273.06341353144677</v>
      </c>
      <c r="J45" s="20">
        <f t="shared" si="15"/>
        <v>18.426047536935428</v>
      </c>
      <c r="K45" s="20">
        <f>[1]ProEmp!H84</f>
        <v>17</v>
      </c>
      <c r="L45" s="21">
        <f>[1]ProEmp!I84</f>
        <v>0</v>
      </c>
      <c r="M45" s="20">
        <f t="shared" si="16"/>
        <v>0</v>
      </c>
      <c r="N45" s="20" t="str">
        <f>[1]ProEmp!J84</f>
        <v>.</v>
      </c>
      <c r="O45" s="21">
        <f>[1]ProEmp!K84</f>
        <v>0</v>
      </c>
      <c r="P45" s="20">
        <f t="shared" si="17"/>
        <v>0</v>
      </c>
      <c r="Q45" s="20" t="str">
        <f>[1]ProEmp!L84</f>
        <v>.</v>
      </c>
    </row>
    <row r="46" spans="1:17" customFormat="1">
      <c r="A46" s="5" t="s">
        <v>21</v>
      </c>
      <c r="B46" s="21">
        <f t="shared" si="12"/>
        <v>137597.97036651196</v>
      </c>
      <c r="C46" s="21">
        <f>[1]ProEmp!C85</f>
        <v>14611.814728765068</v>
      </c>
      <c r="D46" s="20">
        <f t="shared" si="13"/>
        <v>10.619208037621776</v>
      </c>
      <c r="E46" s="20">
        <f>[1]ProEmp!D85</f>
        <v>6.794007381894934</v>
      </c>
      <c r="F46" s="21">
        <f>[1]ProEmp!E85</f>
        <v>14858.647499709696</v>
      </c>
      <c r="G46" s="20">
        <f t="shared" si="14"/>
        <v>10.798594964832368</v>
      </c>
      <c r="H46" s="20">
        <f>[1]ProEmp!F85</f>
        <v>6.7190636563964725</v>
      </c>
      <c r="I46" s="21">
        <f>[1]ProEmp!G85</f>
        <v>100680.87654926375</v>
      </c>
      <c r="J46" s="20">
        <f t="shared" si="15"/>
        <v>73.170320958285771</v>
      </c>
      <c r="K46" s="20">
        <f>[1]ProEmp!H85</f>
        <v>6.2352298918431588</v>
      </c>
      <c r="L46" s="21">
        <f>[1]ProEmp!I85</f>
        <v>2210.6750114380998</v>
      </c>
      <c r="M46" s="20">
        <f t="shared" si="16"/>
        <v>1.606618909820871</v>
      </c>
      <c r="N46" s="20">
        <f>[1]ProEmp!J85</f>
        <v>7.8105078910592933</v>
      </c>
      <c r="O46" s="21">
        <f>[1]ProEmp!K85</f>
        <v>5235.9565773353279</v>
      </c>
      <c r="P46" s="20">
        <f t="shared" si="17"/>
        <v>3.8052571294391955</v>
      </c>
      <c r="Q46" s="20">
        <f>[1]ProEmp!L85</f>
        <v>5.5343457445414543</v>
      </c>
    </row>
    <row r="47" spans="1:17" customFormat="1">
      <c r="A47" s="5" t="s">
        <v>20</v>
      </c>
      <c r="B47" s="21">
        <f t="shared" si="12"/>
        <v>414967.82142418902</v>
      </c>
      <c r="C47" s="21">
        <f>[1]ProEmp!C86</f>
        <v>30423.242842611147</v>
      </c>
      <c r="D47" s="20">
        <f t="shared" si="13"/>
        <v>7.3314703627373206</v>
      </c>
      <c r="E47" s="20">
        <f>[1]ProEmp!D86</f>
        <v>9.4490286609386001</v>
      </c>
      <c r="F47" s="21">
        <f>[1]ProEmp!E86</f>
        <v>80065.459343996234</v>
      </c>
      <c r="G47" s="20">
        <f t="shared" si="14"/>
        <v>19.294377831323843</v>
      </c>
      <c r="H47" s="20">
        <f>[1]ProEmp!F86</f>
        <v>7.4323483233229908</v>
      </c>
      <c r="I47" s="21">
        <f>[1]ProEmp!G86</f>
        <v>278902.01460792049</v>
      </c>
      <c r="J47" s="20">
        <f t="shared" si="15"/>
        <v>67.210516143327865</v>
      </c>
      <c r="K47" s="20">
        <f>[1]ProEmp!H86</f>
        <v>7.3495419917828659</v>
      </c>
      <c r="L47" s="21">
        <f>[1]ProEmp!I86</f>
        <v>5427.0717125931906</v>
      </c>
      <c r="M47" s="20">
        <f t="shared" si="16"/>
        <v>1.307829530966335</v>
      </c>
      <c r="N47" s="20">
        <f>[1]ProEmp!J86</f>
        <v>9.5782520140252121</v>
      </c>
      <c r="O47" s="21">
        <f>[1]ProEmp!K86</f>
        <v>20150.032917067972</v>
      </c>
      <c r="P47" s="20">
        <f t="shared" si="17"/>
        <v>4.8558061316446448</v>
      </c>
      <c r="Q47" s="20">
        <f>[1]ProEmp!L86</f>
        <v>8.6839993616131501</v>
      </c>
    </row>
    <row r="48" spans="1:17" customFormat="1">
      <c r="A48" s="5" t="s">
        <v>19</v>
      </c>
      <c r="B48" s="21">
        <f t="shared" si="12"/>
        <v>48371.743431091141</v>
      </c>
      <c r="C48" s="21">
        <f>[1]ProEmp!C87</f>
        <v>4483.5639872297443</v>
      </c>
      <c r="D48" s="20">
        <f t="shared" si="13"/>
        <v>9.2689733079744965</v>
      </c>
      <c r="E48" s="20">
        <f>[1]ProEmp!D87</f>
        <v>8.2774493916899594</v>
      </c>
      <c r="F48" s="21">
        <f>[1]ProEmp!E87</f>
        <v>8693.5225290379822</v>
      </c>
      <c r="G48" s="20">
        <f t="shared" si="14"/>
        <v>17.972315886076135</v>
      </c>
      <c r="H48" s="20">
        <f>[1]ProEmp!F87</f>
        <v>7.1398240858405559</v>
      </c>
      <c r="I48" s="21">
        <f>[1]ProEmp!G87</f>
        <v>33630.222277489345</v>
      </c>
      <c r="J48" s="20">
        <f t="shared" si="15"/>
        <v>69.52451967210547</v>
      </c>
      <c r="K48" s="20">
        <f>[1]ProEmp!H87</f>
        <v>7.168448272927102</v>
      </c>
      <c r="L48" s="21">
        <f>[1]ProEmp!I87</f>
        <v>523.200986253363</v>
      </c>
      <c r="M48" s="20">
        <f t="shared" si="16"/>
        <v>1.081625240567768</v>
      </c>
      <c r="N48" s="20">
        <f>[1]ProEmp!J87</f>
        <v>12.869848683730673</v>
      </c>
      <c r="O48" s="21">
        <f>[1]ProEmp!K87</f>
        <v>1041.2336510807179</v>
      </c>
      <c r="P48" s="20">
        <f t="shared" si="17"/>
        <v>2.1525658932761571</v>
      </c>
      <c r="Q48" s="20">
        <f>[1]ProEmp!L87</f>
        <v>7.3689594814414177</v>
      </c>
    </row>
    <row r="49" spans="1:17" customFormat="1">
      <c r="A49" s="5" t="s">
        <v>18</v>
      </c>
      <c r="B49" s="21">
        <f t="shared" si="12"/>
        <v>39772.74628369639</v>
      </c>
      <c r="C49" s="21">
        <f>[1]ProEmp!C88</f>
        <v>7736.26918438751</v>
      </c>
      <c r="D49" s="20">
        <f t="shared" si="13"/>
        <v>19.451181794702354</v>
      </c>
      <c r="E49" s="20">
        <f>[1]ProEmp!D88</f>
        <v>10.285549168970949</v>
      </c>
      <c r="F49" s="21">
        <f>[1]ProEmp!E88</f>
        <v>7600.3788978372859</v>
      </c>
      <c r="G49" s="20">
        <f t="shared" si="14"/>
        <v>19.109514951832296</v>
      </c>
      <c r="H49" s="20">
        <f>[1]ProEmp!F88</f>
        <v>10.726667538457779</v>
      </c>
      <c r="I49" s="21">
        <f>[1]ProEmp!G88</f>
        <v>21717.232442720455</v>
      </c>
      <c r="J49" s="20">
        <f t="shared" si="15"/>
        <v>54.603301184717942</v>
      </c>
      <c r="K49" s="20">
        <f>[1]ProEmp!H88</f>
        <v>8.6804870039465118</v>
      </c>
      <c r="L49" s="21">
        <f>[1]ProEmp!I88</f>
        <v>1410.8164670831243</v>
      </c>
      <c r="M49" s="20">
        <f t="shared" si="16"/>
        <v>3.547193993142598</v>
      </c>
      <c r="N49" s="20">
        <f>[1]ProEmp!J88</f>
        <v>10.19343471860398</v>
      </c>
      <c r="O49" s="21">
        <f>[1]ProEmp!K88</f>
        <v>1308.0492916680159</v>
      </c>
      <c r="P49" s="20">
        <f t="shared" si="17"/>
        <v>3.2888080756048028</v>
      </c>
      <c r="Q49" s="20">
        <f>[1]ProEmp!L88</f>
        <v>10.218655597149199</v>
      </c>
    </row>
    <row r="50" spans="1:17" customFormat="1">
      <c r="A50" s="5" t="s">
        <v>17</v>
      </c>
      <c r="B50" s="21">
        <f t="shared" si="12"/>
        <v>245517.46105154927</v>
      </c>
      <c r="C50" s="21">
        <f>[1]ProEmp!C89</f>
        <v>24208.20539654942</v>
      </c>
      <c r="D50" s="20">
        <f t="shared" si="13"/>
        <v>9.8600748365781694</v>
      </c>
      <c r="E50" s="20">
        <f>[1]ProEmp!D89</f>
        <v>10.089522185002322</v>
      </c>
      <c r="F50" s="21">
        <f>[1]ProEmp!E89</f>
        <v>71578.823935651279</v>
      </c>
      <c r="G50" s="20">
        <f t="shared" si="14"/>
        <v>29.154270180654269</v>
      </c>
      <c r="H50" s="20">
        <f>[1]ProEmp!F89</f>
        <v>9.5796814089612727</v>
      </c>
      <c r="I50" s="21">
        <f>[1]ProEmp!G89</f>
        <v>126468.25544696601</v>
      </c>
      <c r="J50" s="20">
        <f t="shared" si="15"/>
        <v>51.510900652566015</v>
      </c>
      <c r="K50" s="20">
        <f>[1]ProEmp!H89</f>
        <v>7.1206117151566275</v>
      </c>
      <c r="L50" s="21">
        <f>[1]ProEmp!I89</f>
        <v>3484.7616366506286</v>
      </c>
      <c r="M50" s="20">
        <f t="shared" si="16"/>
        <v>1.4193538910533789</v>
      </c>
      <c r="N50" s="20">
        <f>[1]ProEmp!J89</f>
        <v>11.497334190280336</v>
      </c>
      <c r="O50" s="21">
        <f>[1]ProEmp!K89</f>
        <v>19777.414635731922</v>
      </c>
      <c r="P50" s="20">
        <f t="shared" si="17"/>
        <v>8.0554004391481637</v>
      </c>
      <c r="Q50" s="20">
        <f>[1]ProEmp!L89</f>
        <v>7.4713533445193931</v>
      </c>
    </row>
    <row r="51" spans="1:17" customFormat="1">
      <c r="A51" s="5" t="s">
        <v>5</v>
      </c>
      <c r="B51" s="21">
        <f t="shared" si="12"/>
        <v>1324.058725278534</v>
      </c>
      <c r="C51" s="21">
        <f>[1]ProEmp!C90</f>
        <v>622.56892244303799</v>
      </c>
      <c r="D51" s="20">
        <f t="shared" si="13"/>
        <v>47.019736402709185</v>
      </c>
      <c r="E51" s="20">
        <f>[1]ProEmp!D90</f>
        <v>11.634493730081171</v>
      </c>
      <c r="F51" s="21">
        <f>[1]ProEmp!E90</f>
        <v>267.01328480576797</v>
      </c>
      <c r="G51" s="20">
        <f t="shared" si="14"/>
        <v>20.166272062411586</v>
      </c>
      <c r="H51" s="20">
        <f>[1]ProEmp!F90</f>
        <v>1</v>
      </c>
      <c r="I51" s="21">
        <f>[1]ProEmp!G90</f>
        <v>434.47651802972797</v>
      </c>
      <c r="J51" s="20">
        <f t="shared" si="15"/>
        <v>32.813991534879229</v>
      </c>
      <c r="K51" s="20">
        <f>[1]ProEmp!H90</f>
        <v>6</v>
      </c>
      <c r="L51" s="21">
        <f>[1]ProEmp!I90</f>
        <v>0</v>
      </c>
      <c r="M51" s="20">
        <f t="shared" si="16"/>
        <v>0</v>
      </c>
      <c r="N51" s="20" t="str">
        <f>[1]ProEmp!J90</f>
        <v>.</v>
      </c>
      <c r="O51" s="21">
        <f>[1]ProEmp!K90</f>
        <v>0</v>
      </c>
      <c r="P51" s="20">
        <f t="shared" si="17"/>
        <v>0</v>
      </c>
      <c r="Q51" s="20" t="str">
        <f>[1]ProEmp!L90</f>
        <v>.</v>
      </c>
    </row>
    <row r="52" spans="1:17" customFormat="1">
      <c r="A52" s="5" t="s">
        <v>4</v>
      </c>
      <c r="B52" s="21">
        <f t="shared" si="12"/>
        <v>141738.10383874469</v>
      </c>
      <c r="C52" s="21">
        <f>[1]ProEmp!C91</f>
        <v>34533.680201979325</v>
      </c>
      <c r="D52" s="20">
        <f t="shared" si="13"/>
        <v>24.36442937127779</v>
      </c>
      <c r="E52" s="20">
        <f>[1]ProEmp!D91</f>
        <v>11.263480619804735</v>
      </c>
      <c r="F52" s="21">
        <f>[1]ProEmp!E91</f>
        <v>0</v>
      </c>
      <c r="G52" s="20">
        <f t="shared" si="14"/>
        <v>0</v>
      </c>
      <c r="H52" s="20" t="str">
        <f>[1]ProEmp!F91</f>
        <v>.</v>
      </c>
      <c r="I52" s="21">
        <f>[1]ProEmp!G91</f>
        <v>0</v>
      </c>
      <c r="J52" s="20">
        <f t="shared" si="15"/>
        <v>0</v>
      </c>
      <c r="K52" s="20" t="str">
        <f>[1]ProEmp!H91</f>
        <v>.</v>
      </c>
      <c r="L52" s="21">
        <f>[1]ProEmp!I91</f>
        <v>10260.396311849276</v>
      </c>
      <c r="M52" s="20">
        <f t="shared" si="16"/>
        <v>7.238982344170851</v>
      </c>
      <c r="N52" s="20">
        <f>[1]ProEmp!J91</f>
        <v>9.9496980555684136</v>
      </c>
      <c r="O52" s="21">
        <f>[1]ProEmp!K91</f>
        <v>96944.027324916082</v>
      </c>
      <c r="P52" s="20">
        <f t="shared" si="17"/>
        <v>68.396588284551356</v>
      </c>
      <c r="Q52" s="20">
        <f>[1]ProEmp!L91</f>
        <v>7.1194482518027149</v>
      </c>
    </row>
    <row r="53" spans="1:17" customFormat="1">
      <c r="A53" s="5"/>
      <c r="B53" s="21"/>
      <c r="C53" s="21"/>
      <c r="D53" s="20"/>
      <c r="E53" s="20"/>
      <c r="F53" s="21"/>
      <c r="G53" s="20"/>
      <c r="H53" s="20"/>
      <c r="I53" s="21"/>
      <c r="J53" s="20"/>
      <c r="K53" s="20"/>
      <c r="L53" s="21"/>
      <c r="M53" s="20"/>
      <c r="N53" s="20"/>
      <c r="O53" s="21"/>
      <c r="P53" s="20"/>
      <c r="Q53" s="20"/>
    </row>
    <row r="54" spans="1:17" customFormat="1">
      <c r="A54" s="7" t="s">
        <v>16</v>
      </c>
      <c r="B54" s="86"/>
      <c r="C54" s="86"/>
      <c r="D54" s="97"/>
      <c r="E54" s="87"/>
      <c r="F54" s="86"/>
      <c r="G54" s="97"/>
      <c r="H54" s="87"/>
      <c r="I54" s="86"/>
      <c r="J54" s="97"/>
      <c r="K54" s="87"/>
      <c r="L54" s="86"/>
      <c r="M54" s="97"/>
      <c r="N54" s="87"/>
      <c r="O54" s="86"/>
      <c r="P54" s="97"/>
      <c r="Q54" s="87"/>
    </row>
    <row r="55" spans="1:17" customFormat="1">
      <c r="A55" s="5" t="s">
        <v>15</v>
      </c>
      <c r="B55" s="21">
        <f t="shared" ref="B55:B66" si="18">SUM(C55,F55,I55,L55,O55)</f>
        <v>77496.847404112093</v>
      </c>
      <c r="C55" s="21">
        <f>[1]ProEmp!C93</f>
        <v>14907.477144617771</v>
      </c>
      <c r="D55" s="20">
        <f t="shared" ref="D55:D66" si="19">IF(ISNUMBER(C55/$B55*100),C55/$B55*100,0)</f>
        <v>19.236236884426809</v>
      </c>
      <c r="E55" s="20">
        <f>[1]ProEmp!D93</f>
        <v>12.82432344186277</v>
      </c>
      <c r="F55" s="21">
        <f>[1]ProEmp!E93</f>
        <v>35718.027212041001</v>
      </c>
      <c r="G55" s="20">
        <f t="shared" ref="G55:G66" si="20">IF(ISNUMBER(F55/$B55*100),F55/$B55*100,0)</f>
        <v>46.089651912918654</v>
      </c>
      <c r="H55" s="20">
        <f>[1]ProEmp!F93</f>
        <v>12.429830878686015</v>
      </c>
      <c r="I55" s="21">
        <f>[1]ProEmp!G93</f>
        <v>19161.023971116323</v>
      </c>
      <c r="J55" s="20">
        <f t="shared" ref="J55:J66" si="21">IF(ISNUMBER(I55/$B55*100),I55/$B55*100,0)</f>
        <v>24.724907674243806</v>
      </c>
      <c r="K55" s="20">
        <f>[1]ProEmp!H93</f>
        <v>11.46210601492121</v>
      </c>
      <c r="L55" s="21">
        <f>[1]ProEmp!I93</f>
        <v>1613.7390733709208</v>
      </c>
      <c r="M55" s="20">
        <f t="shared" ref="M55:M66" si="22">IF(ISNUMBER(L55/$B55*100),L55/$B55*100,0)</f>
        <v>2.082328671972911</v>
      </c>
      <c r="N55" s="20">
        <f>[1]ProEmp!J93</f>
        <v>13.710584391226051</v>
      </c>
      <c r="O55" s="21">
        <f>[1]ProEmp!K93</f>
        <v>6096.5800029660813</v>
      </c>
      <c r="P55" s="20">
        <f t="shared" ref="P55:P66" si="23">IF(ISNUMBER(O55/$B55*100),O55/$B55*100,0)</f>
        <v>7.8668748564378221</v>
      </c>
      <c r="Q55" s="20">
        <f>[1]ProEmp!L93</f>
        <v>11.572227550235556</v>
      </c>
    </row>
    <row r="56" spans="1:17" customFormat="1">
      <c r="A56" s="5" t="s">
        <v>14</v>
      </c>
      <c r="B56" s="21">
        <f t="shared" si="18"/>
        <v>42280.914324472389</v>
      </c>
      <c r="C56" s="6">
        <f>[1]ProEmp!C94</f>
        <v>6211.9713038738109</v>
      </c>
      <c r="D56" s="20">
        <f t="shared" si="19"/>
        <v>14.692140421093717</v>
      </c>
      <c r="E56" s="2">
        <f>[1]ProEmp!D94</f>
        <v>12.657113900479876</v>
      </c>
      <c r="F56" s="6">
        <f>[1]ProEmp!E94</f>
        <v>7398.4581097471346</v>
      </c>
      <c r="G56" s="20">
        <f t="shared" si="20"/>
        <v>17.498339919921911</v>
      </c>
      <c r="H56" s="2">
        <f>[1]ProEmp!F94</f>
        <v>10.494897660787988</v>
      </c>
      <c r="I56" s="6">
        <f>[1]ProEmp!G94</f>
        <v>27473.917551533181</v>
      </c>
      <c r="J56" s="20">
        <f t="shared" si="21"/>
        <v>64.979478307145186</v>
      </c>
      <c r="K56" s="2">
        <f>[1]ProEmp!H94</f>
        <v>9.6802080831002755</v>
      </c>
      <c r="L56" s="6">
        <f>[1]ProEmp!I94</f>
        <v>762.09084128853908</v>
      </c>
      <c r="M56" s="20">
        <f t="shared" si="22"/>
        <v>1.8024464547764931</v>
      </c>
      <c r="N56" s="2">
        <f>[1]ProEmp!J94</f>
        <v>13.314148314399542</v>
      </c>
      <c r="O56" s="6">
        <f>[1]ProEmp!K94</f>
        <v>434.47651802972797</v>
      </c>
      <c r="P56" s="20">
        <f t="shared" si="23"/>
        <v>1.0275948970626942</v>
      </c>
      <c r="Q56" s="2">
        <f>[1]ProEmp!L94</f>
        <v>10.239804659218704</v>
      </c>
    </row>
    <row r="57" spans="1:17" customFormat="1">
      <c r="A57" s="5" t="s">
        <v>13</v>
      </c>
      <c r="B57" s="21">
        <f t="shared" si="18"/>
        <v>38429.573160581931</v>
      </c>
      <c r="C57" s="21">
        <f>[1]ProEmp!C95</f>
        <v>7613.2813357499008</v>
      </c>
      <c r="D57" s="20">
        <f t="shared" si="19"/>
        <v>19.810996348923837</v>
      </c>
      <c r="E57" s="20">
        <f>[1]ProEmp!D95</f>
        <v>11.860987410830852</v>
      </c>
      <c r="F57" s="21">
        <f>[1]ProEmp!E95</f>
        <v>4232.4487959807011</v>
      </c>
      <c r="G57" s="20">
        <f t="shared" si="20"/>
        <v>11.013520182217423</v>
      </c>
      <c r="H57" s="20">
        <f>[1]ProEmp!F95</f>
        <v>9.6729098138550178</v>
      </c>
      <c r="I57" s="21">
        <f>[1]ProEmp!G95</f>
        <v>21688.185981812458</v>
      </c>
      <c r="J57" s="20">
        <f t="shared" si="21"/>
        <v>56.436187545425334</v>
      </c>
      <c r="K57" s="20">
        <f>[1]ProEmp!H95</f>
        <v>10.559490792209036</v>
      </c>
      <c r="L57" s="21">
        <f>[1]ProEmp!I95</f>
        <v>816.81448702963985</v>
      </c>
      <c r="M57" s="20">
        <f t="shared" si="22"/>
        <v>2.1254841515321972</v>
      </c>
      <c r="N57" s="20">
        <f>[1]ProEmp!J95</f>
        <v>13.142101926573174</v>
      </c>
      <c r="O57" s="21">
        <f>[1]ProEmp!K95</f>
        <v>4078.842560009231</v>
      </c>
      <c r="P57" s="20">
        <f t="shared" si="23"/>
        <v>10.613811771901204</v>
      </c>
      <c r="Q57" s="20">
        <f>[1]ProEmp!L95</f>
        <v>11.377533227092428</v>
      </c>
    </row>
    <row r="58" spans="1:17" customFormat="1">
      <c r="A58" s="5" t="s">
        <v>12</v>
      </c>
      <c r="B58" s="21">
        <f t="shared" si="18"/>
        <v>250574.73786533545</v>
      </c>
      <c r="C58" s="21">
        <f>[1]ProEmp!C96</f>
        <v>18644.518017614108</v>
      </c>
      <c r="D58" s="20">
        <f t="shared" si="19"/>
        <v>7.4407013956985946</v>
      </c>
      <c r="E58" s="20">
        <f>[1]ProEmp!D96</f>
        <v>9.6631132728701079</v>
      </c>
      <c r="F58" s="21">
        <f>[1]ProEmp!E96</f>
        <v>52016.641606482634</v>
      </c>
      <c r="G58" s="20">
        <f t="shared" si="20"/>
        <v>20.758932863550498</v>
      </c>
      <c r="H58" s="20">
        <f>[1]ProEmp!F96</f>
        <v>7.1273957619407655</v>
      </c>
      <c r="I58" s="21">
        <f>[1]ProEmp!G96</f>
        <v>168442.49719644943</v>
      </c>
      <c r="J58" s="20">
        <f t="shared" si="21"/>
        <v>67.222457711189648</v>
      </c>
      <c r="K58" s="20">
        <f>[1]ProEmp!H96</f>
        <v>7.1132413542718584</v>
      </c>
      <c r="L58" s="21">
        <f>[1]ProEmp!I96</f>
        <v>2444.2955919259516</v>
      </c>
      <c r="M58" s="20">
        <f t="shared" si="22"/>
        <v>0.97547566556352994</v>
      </c>
      <c r="N58" s="20">
        <f>[1]ProEmp!J96</f>
        <v>9.1286896109647202</v>
      </c>
      <c r="O58" s="21">
        <f>[1]ProEmp!K96</f>
        <v>9026.7854528633561</v>
      </c>
      <c r="P58" s="20">
        <f t="shared" si="23"/>
        <v>3.6024323639977451</v>
      </c>
      <c r="Q58" s="20">
        <f>[1]ProEmp!L96</f>
        <v>9.5792985439888838</v>
      </c>
    </row>
    <row r="59" spans="1:17" customFormat="1">
      <c r="A59" s="5" t="s">
        <v>11</v>
      </c>
      <c r="B59" s="21">
        <f t="shared" si="18"/>
        <v>616375.70784823189</v>
      </c>
      <c r="C59" s="21">
        <f>[1]ProEmp!C97</f>
        <v>6908.545434708426</v>
      </c>
      <c r="D59" s="20">
        <f t="shared" si="19"/>
        <v>1.1208335024795453</v>
      </c>
      <c r="E59" s="20">
        <f>[1]ProEmp!D97</f>
        <v>6.8013665748864085</v>
      </c>
      <c r="F59" s="21">
        <f>[1]ProEmp!E97</f>
        <v>100386.70240960781</v>
      </c>
      <c r="G59" s="20">
        <f t="shared" si="20"/>
        <v>16.286609146239371</v>
      </c>
      <c r="H59" s="20">
        <f>[1]ProEmp!F97</f>
        <v>5.416709781002325</v>
      </c>
      <c r="I59" s="21">
        <f>[1]ProEmp!G97</f>
        <v>484556.26690355345</v>
      </c>
      <c r="J59" s="20">
        <f t="shared" si="21"/>
        <v>78.613783887612925</v>
      </c>
      <c r="K59" s="20">
        <f>[1]ProEmp!H97</f>
        <v>4.774378720756701</v>
      </c>
      <c r="L59" s="21">
        <f>[1]ProEmp!I97</f>
        <v>17741.190622682385</v>
      </c>
      <c r="M59" s="20">
        <f t="shared" si="22"/>
        <v>2.8783078886442324</v>
      </c>
      <c r="N59" s="20">
        <f>[1]ProEmp!J97</f>
        <v>4.9180471505114376</v>
      </c>
      <c r="O59" s="21">
        <f>[1]ProEmp!K97</f>
        <v>6783.0024776798673</v>
      </c>
      <c r="P59" s="20">
        <f t="shared" si="23"/>
        <v>1.1004655750239305</v>
      </c>
      <c r="Q59" s="20">
        <f>[1]ProEmp!L97</f>
        <v>4.8001871388747777</v>
      </c>
    </row>
    <row r="60" spans="1:17" customFormat="1">
      <c r="A60" s="5" t="s">
        <v>10</v>
      </c>
      <c r="B60" s="21">
        <f t="shared" si="18"/>
        <v>36256.098239952364</v>
      </c>
      <c r="C60" s="21">
        <f>[1]ProEmp!C98</f>
        <v>3705.6336024701527</v>
      </c>
      <c r="D60" s="20">
        <f t="shared" si="19"/>
        <v>10.220718120149879</v>
      </c>
      <c r="E60" s="20">
        <f>[1]ProEmp!D98</f>
        <v>6.2982077606592606</v>
      </c>
      <c r="F60" s="21">
        <f>[1]ProEmp!E98</f>
        <v>5769.6033873362621</v>
      </c>
      <c r="G60" s="20">
        <f t="shared" si="20"/>
        <v>15.913470195142111</v>
      </c>
      <c r="H60" s="20">
        <f>[1]ProEmp!F98</f>
        <v>6.7917632559645256</v>
      </c>
      <c r="I60" s="21">
        <f>[1]ProEmp!G98</f>
        <v>25891.279042897146</v>
      </c>
      <c r="J60" s="20">
        <f t="shared" si="21"/>
        <v>71.41220456636529</v>
      </c>
      <c r="K60" s="20">
        <f>[1]ProEmp!H98</f>
        <v>7.0851591261881399</v>
      </c>
      <c r="L60" s="21">
        <f>[1]ProEmp!I98</f>
        <v>455.10568921907799</v>
      </c>
      <c r="M60" s="20">
        <f t="shared" si="22"/>
        <v>1.2552528024584146</v>
      </c>
      <c r="N60" s="20">
        <f>[1]ProEmp!J98</f>
        <v>10</v>
      </c>
      <c r="O60" s="21">
        <f>[1]ProEmp!K98</f>
        <v>434.47651802972797</v>
      </c>
      <c r="P60" s="20">
        <f t="shared" si="23"/>
        <v>1.1983543158843195</v>
      </c>
      <c r="Q60" s="20">
        <f>[1]ProEmp!L98</f>
        <v>5.6145632127982994</v>
      </c>
    </row>
    <row r="61" spans="1:17" customFormat="1">
      <c r="A61" s="5" t="s">
        <v>9</v>
      </c>
      <c r="B61" s="21">
        <f t="shared" si="18"/>
        <v>256146.26281853908</v>
      </c>
      <c r="C61" s="21">
        <f>[1]ProEmp!C99</f>
        <v>22448.113037929201</v>
      </c>
      <c r="D61" s="20">
        <f t="shared" si="19"/>
        <v>8.7637870609230983</v>
      </c>
      <c r="E61" s="20">
        <f>[1]ProEmp!D99</f>
        <v>6.4904515704694656</v>
      </c>
      <c r="F61" s="21">
        <f>[1]ProEmp!E99</f>
        <v>37979.374660736627</v>
      </c>
      <c r="G61" s="20">
        <f t="shared" si="20"/>
        <v>14.827221854742515</v>
      </c>
      <c r="H61" s="20">
        <f>[1]ProEmp!F99</f>
        <v>7.2467347300003455</v>
      </c>
      <c r="I61" s="21">
        <f>[1]ProEmp!G99</f>
        <v>180959.19995408732</v>
      </c>
      <c r="J61" s="20">
        <f t="shared" si="21"/>
        <v>70.646824186649837</v>
      </c>
      <c r="K61" s="20">
        <f>[1]ProEmp!H99</f>
        <v>6.6801436609384215</v>
      </c>
      <c r="L61" s="21">
        <f>[1]ProEmp!I99</f>
        <v>3602.8726433288575</v>
      </c>
      <c r="M61" s="20">
        <f t="shared" si="22"/>
        <v>1.4065684986711009</v>
      </c>
      <c r="N61" s="20">
        <f>[1]ProEmp!J99</f>
        <v>7.4570671662196464</v>
      </c>
      <c r="O61" s="21">
        <f>[1]ProEmp!K99</f>
        <v>11156.70252245709</v>
      </c>
      <c r="P61" s="20">
        <f t="shared" si="23"/>
        <v>4.3555983990134575</v>
      </c>
      <c r="Q61" s="20">
        <f>[1]ProEmp!L99</f>
        <v>6.4165826134209052</v>
      </c>
    </row>
    <row r="62" spans="1:17" customFormat="1">
      <c r="A62" s="5" t="s">
        <v>62</v>
      </c>
      <c r="B62" s="21">
        <f t="shared" si="18"/>
        <v>79146.072692375907</v>
      </c>
      <c r="C62" s="21">
        <f>[1]ProEmp!C100</f>
        <v>1856.3911920772994</v>
      </c>
      <c r="D62" s="20">
        <f t="shared" si="19"/>
        <v>2.3455253418482309</v>
      </c>
      <c r="E62" s="20">
        <f>[1]ProEmp!D100</f>
        <v>7.7432907563678137</v>
      </c>
      <c r="F62" s="21">
        <f>[1]ProEmp!E100</f>
        <v>24754.906421352021</v>
      </c>
      <c r="G62" s="20">
        <f t="shared" si="20"/>
        <v>31.277491831551924</v>
      </c>
      <c r="H62" s="20">
        <f>[1]ProEmp!F100</f>
        <v>6.7762320996865215</v>
      </c>
      <c r="I62" s="21">
        <f>[1]ProEmp!G100</f>
        <v>50347.475792072051</v>
      </c>
      <c r="J62" s="20">
        <f t="shared" si="21"/>
        <v>63.613359550715884</v>
      </c>
      <c r="K62" s="20">
        <f>[1]ProEmp!H100</f>
        <v>5.5885851617031319</v>
      </c>
      <c r="L62" s="21">
        <f>[1]ProEmp!I100</f>
        <v>0</v>
      </c>
      <c r="M62" s="20">
        <f t="shared" si="22"/>
        <v>0</v>
      </c>
      <c r="N62" s="20" t="str">
        <f>[1]ProEmp!J100</f>
        <v>.</v>
      </c>
      <c r="O62" s="21">
        <f>[1]ProEmp!K100</f>
        <v>2187.2992868745291</v>
      </c>
      <c r="P62" s="20">
        <f t="shared" si="23"/>
        <v>2.7636232758839472</v>
      </c>
      <c r="Q62" s="20">
        <f>[1]ProEmp!L100</f>
        <v>6.9071607462529494</v>
      </c>
    </row>
    <row r="63" spans="1:17" customFormat="1">
      <c r="A63" s="5" t="s">
        <v>7</v>
      </c>
      <c r="B63" s="21">
        <f t="shared" si="18"/>
        <v>39349.471291793874</v>
      </c>
      <c r="C63" s="21">
        <f>[1]ProEmp!C101</f>
        <v>5861.286370827369</v>
      </c>
      <c r="D63" s="20">
        <f t="shared" si="19"/>
        <v>14.895464102588107</v>
      </c>
      <c r="E63" s="20">
        <f>[1]ProEmp!D101</f>
        <v>7.3947642491160632</v>
      </c>
      <c r="F63" s="21">
        <f>[1]ProEmp!E101</f>
        <v>5371.2557061297566</v>
      </c>
      <c r="G63" s="20">
        <f t="shared" si="20"/>
        <v>13.650134372326125</v>
      </c>
      <c r="H63" s="20">
        <f>[1]ProEmp!F101</f>
        <v>6.1567505219247405</v>
      </c>
      <c r="I63" s="21">
        <f>[1]ProEmp!G101</f>
        <v>23997.989129085814</v>
      </c>
      <c r="J63" s="20">
        <f t="shared" si="21"/>
        <v>60.986814666784269</v>
      </c>
      <c r="K63" s="20">
        <f>[1]ProEmp!H101</f>
        <v>7.2026156988103711</v>
      </c>
      <c r="L63" s="21">
        <f>[1]ProEmp!I101</f>
        <v>1981.0184386090855</v>
      </c>
      <c r="M63" s="20">
        <f t="shared" si="22"/>
        <v>5.0344219974874642</v>
      </c>
      <c r="N63" s="20">
        <f>[1]ProEmp!J101</f>
        <v>7.9510461567579869</v>
      </c>
      <c r="O63" s="21">
        <f>[1]ProEmp!K101</f>
        <v>2137.9216471418458</v>
      </c>
      <c r="P63" s="20">
        <f t="shared" si="23"/>
        <v>5.4331648608140206</v>
      </c>
      <c r="Q63" s="20">
        <f>[1]ProEmp!L101</f>
        <v>7.872768459432093</v>
      </c>
    </row>
    <row r="64" spans="1:17" customFormat="1">
      <c r="A64" s="5" t="s">
        <v>6</v>
      </c>
      <c r="B64" s="21">
        <f t="shared" si="18"/>
        <v>256700.44359785924</v>
      </c>
      <c r="C64" s="21">
        <f>[1]ProEmp!C102</f>
        <v>18950.54722260921</v>
      </c>
      <c r="D64" s="20">
        <f t="shared" si="19"/>
        <v>7.3823585799082938</v>
      </c>
      <c r="E64" s="20">
        <f>[1]ProEmp!D102</f>
        <v>6.8986201669746814</v>
      </c>
      <c r="F64" s="21">
        <f>[1]ProEmp!E102</f>
        <v>55712.002575315892</v>
      </c>
      <c r="G64" s="20">
        <f t="shared" si="20"/>
        <v>21.703118932896345</v>
      </c>
      <c r="H64" s="20">
        <f>[1]ProEmp!F102</f>
        <v>6.9550638633487969</v>
      </c>
      <c r="I64" s="21">
        <f>[1]ProEmp!G102</f>
        <v>156754.47941579923</v>
      </c>
      <c r="J64" s="20">
        <f t="shared" si="21"/>
        <v>61.065137721914894</v>
      </c>
      <c r="K64" s="20">
        <f>[1]ProEmp!H102</f>
        <v>6.1412467479677817</v>
      </c>
      <c r="L64" s="21">
        <f>[1]ProEmp!I102</f>
        <v>3806.1000275308356</v>
      </c>
      <c r="M64" s="20">
        <f t="shared" si="22"/>
        <v>1.4827009934947293</v>
      </c>
      <c r="N64" s="20">
        <f>[1]ProEmp!J102</f>
        <v>8.1329434046075804</v>
      </c>
      <c r="O64" s="21">
        <f>[1]ProEmp!K102</f>
        <v>21477.314356604071</v>
      </c>
      <c r="P64" s="20">
        <f t="shared" si="23"/>
        <v>8.3666837717857305</v>
      </c>
      <c r="Q64" s="20">
        <f>[1]ProEmp!L102</f>
        <v>6.0187048548468356</v>
      </c>
    </row>
    <row r="65" spans="1:17" customFormat="1">
      <c r="A65" s="5" t="s">
        <v>5</v>
      </c>
      <c r="B65" s="21">
        <f t="shared" si="18"/>
        <v>19539.060023847775</v>
      </c>
      <c r="C65" s="21">
        <f>[1]ProEmp!C103</f>
        <v>2141.9478701189068</v>
      </c>
      <c r="D65" s="20">
        <f t="shared" si="19"/>
        <v>10.962389528997919</v>
      </c>
      <c r="E65" s="20">
        <f>[1]ProEmp!D103</f>
        <v>9.9755418393738697</v>
      </c>
      <c r="F65" s="21">
        <f>[1]ProEmp!E103</f>
        <v>4629.7391161911628</v>
      </c>
      <c r="G65" s="20">
        <f t="shared" si="20"/>
        <v>23.694789363155049</v>
      </c>
      <c r="H65" s="20">
        <f>[1]ProEmp!F103</f>
        <v>5.2692869116467236</v>
      </c>
      <c r="I65" s="21">
        <f>[1]ProEmp!G103</f>
        <v>11702.490735652806</v>
      </c>
      <c r="J65" s="20">
        <f t="shared" si="21"/>
        <v>59.892803038476281</v>
      </c>
      <c r="K65" s="20">
        <f>[1]ProEmp!H103</f>
        <v>7.1842454994649989</v>
      </c>
      <c r="L65" s="21">
        <f>[1]ProEmp!I103</f>
        <v>646.21757324721875</v>
      </c>
      <c r="M65" s="20">
        <f t="shared" si="22"/>
        <v>3.3073114697354868</v>
      </c>
      <c r="N65" s="20">
        <f>[1]ProEmp!J103</f>
        <v>12.295739224589346</v>
      </c>
      <c r="O65" s="21">
        <f>[1]ProEmp!K103</f>
        <v>418.66472863767979</v>
      </c>
      <c r="P65" s="20">
        <f t="shared" si="23"/>
        <v>2.1427065996352535</v>
      </c>
      <c r="Q65" s="20">
        <f>[1]ProEmp!L103</f>
        <v>8.717602284648958</v>
      </c>
    </row>
    <row r="66" spans="1:17" customFormat="1">
      <c r="A66" s="5" t="s">
        <v>4</v>
      </c>
      <c r="B66" s="21">
        <f t="shared" si="18"/>
        <v>141738.10383874469</v>
      </c>
      <c r="C66" s="21">
        <f>[1]ProEmp!C104</f>
        <v>34533.680201979325</v>
      </c>
      <c r="D66" s="20">
        <f t="shared" si="19"/>
        <v>24.36442937127779</v>
      </c>
      <c r="E66" s="20">
        <f>[1]ProEmp!D104</f>
        <v>11.263480619804735</v>
      </c>
      <c r="F66" s="21">
        <f>[1]ProEmp!E104</f>
        <v>0</v>
      </c>
      <c r="G66" s="20">
        <f t="shared" si="20"/>
        <v>0</v>
      </c>
      <c r="H66" s="20" t="str">
        <f>[1]ProEmp!F104</f>
        <v>.</v>
      </c>
      <c r="I66" s="21">
        <f>[1]ProEmp!G104</f>
        <v>0</v>
      </c>
      <c r="J66" s="20">
        <f t="shared" si="21"/>
        <v>0</v>
      </c>
      <c r="K66" s="20" t="str">
        <f>[1]ProEmp!H104</f>
        <v>.</v>
      </c>
      <c r="L66" s="21">
        <f>[1]ProEmp!I104</f>
        <v>10260.396311849276</v>
      </c>
      <c r="M66" s="20">
        <f t="shared" si="22"/>
        <v>7.238982344170851</v>
      </c>
      <c r="N66" s="20">
        <f>[1]ProEmp!J104</f>
        <v>9.9496980555684136</v>
      </c>
      <c r="O66" s="21">
        <f>[1]ProEmp!K104</f>
        <v>96944.027324916082</v>
      </c>
      <c r="P66" s="20">
        <f t="shared" si="23"/>
        <v>68.396588284551356</v>
      </c>
      <c r="Q66" s="20">
        <f>[1]ProEmp!L104</f>
        <v>7.1194482518027149</v>
      </c>
    </row>
    <row r="67" spans="1:17" customFormat="1">
      <c r="A67" s="50"/>
      <c r="B67" s="6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</row>
    <row r="68" spans="1:17" customFormat="1">
      <c r="A68" s="1" t="str">
        <f>A30</f>
        <v>Fuente: Instituto Nacional de Estadística (INE). XLI Encuesta Permanente de Hogares de Propósitos Múltiples, Mayo 2011.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spans="1:17" customFormat="1">
      <c r="A69" s="1" t="s">
        <v>3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spans="1:17" customFormat="1">
      <c r="A70" s="1" t="s">
        <v>74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</sheetData>
  <mergeCells count="16">
    <mergeCell ref="A34:Q34"/>
    <mergeCell ref="A36:A37"/>
    <mergeCell ref="B36:B37"/>
    <mergeCell ref="C36:E36"/>
    <mergeCell ref="F36:H36"/>
    <mergeCell ref="I36:K36"/>
    <mergeCell ref="L36:N36"/>
    <mergeCell ref="O36:Q36"/>
    <mergeCell ref="A1:Q1"/>
    <mergeCell ref="A3:A4"/>
    <mergeCell ref="B3:B4"/>
    <mergeCell ref="C3:E3"/>
    <mergeCell ref="F3:H3"/>
    <mergeCell ref="I3:K3"/>
    <mergeCell ref="L3:N3"/>
    <mergeCell ref="O3:Q3"/>
  </mergeCells>
  <printOptions horizontalCentered="1"/>
  <pageMargins left="0.74748031496062994" right="0.15748031496062992" top="0.27559055118110237" bottom="1.2204724409448819" header="0.15748031496062992" footer="0"/>
  <pageSetup paperSize="9" scale="85" firstPageNumber="62" orientation="landscape" useFirstPageNumber="1" r:id="rId1"/>
  <headerFooter alignWithMargins="0">
    <oddFooter>&amp;L&amp;Z&amp;F+&amp;F+&amp;A&amp;C&amp;8&amp;P&amp;R&amp;D+&amp;T</oddFooter>
  </headerFooter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6"/>
  <dimension ref="A1:U71"/>
  <sheetViews>
    <sheetView topLeftCell="A64" workbookViewId="0">
      <selection activeCell="E16" sqref="E16"/>
    </sheetView>
  </sheetViews>
  <sheetFormatPr baseColWidth="10" defaultRowHeight="11.25"/>
  <cols>
    <col min="1" max="1" width="41.33203125" customWidth="1"/>
    <col min="2" max="2" width="11.6640625" style="15" bestFit="1" customWidth="1"/>
    <col min="3" max="3" width="10.6640625" style="15" bestFit="1" customWidth="1"/>
    <col min="4" max="5" width="7.6640625" style="15" bestFit="1" customWidth="1"/>
    <col min="6" max="6" width="9.83203125" style="15" bestFit="1" customWidth="1"/>
    <col min="7" max="7" width="7.6640625" style="15" bestFit="1" customWidth="1"/>
    <col min="8" max="8" width="6.5" style="15" bestFit="1" customWidth="1"/>
    <col min="9" max="9" width="10.6640625" style="15" bestFit="1" customWidth="1"/>
    <col min="10" max="10" width="7.6640625" style="15" bestFit="1" customWidth="1"/>
    <col min="11" max="11" width="6.5" style="15" bestFit="1" customWidth="1"/>
    <col min="12" max="12" width="10.6640625" style="15" customWidth="1"/>
    <col min="13" max="13" width="6.5" style="15" bestFit="1" customWidth="1"/>
    <col min="14" max="14" width="7.6640625" style="15" bestFit="1" customWidth="1"/>
    <col min="15" max="15" width="9.83203125" style="15" bestFit="1" customWidth="1"/>
    <col min="16" max="16" width="7.6640625" style="15" bestFit="1" customWidth="1"/>
    <col min="17" max="17" width="6.5" style="15" bestFit="1" customWidth="1"/>
    <col min="18" max="18" width="48.5" style="15" bestFit="1" customWidth="1"/>
    <col min="19" max="19" width="10.5" style="15" bestFit="1" customWidth="1"/>
    <col min="20" max="20" width="10.83203125" style="15" bestFit="1" customWidth="1"/>
    <col min="21" max="21" width="6" style="15" bestFit="1" customWidth="1"/>
    <col min="22" max="22" width="7" bestFit="1" customWidth="1"/>
    <col min="23" max="23" width="9" bestFit="1" customWidth="1"/>
    <col min="24" max="24" width="6" bestFit="1" customWidth="1"/>
    <col min="25" max="25" width="7" bestFit="1" customWidth="1"/>
    <col min="26" max="26" width="9" bestFit="1" customWidth="1"/>
    <col min="27" max="27" width="6" bestFit="1" customWidth="1"/>
    <col min="28" max="28" width="7" bestFit="1" customWidth="1"/>
    <col min="29" max="29" width="9" bestFit="1" customWidth="1"/>
    <col min="30" max="30" width="6" bestFit="1" customWidth="1"/>
    <col min="31" max="31" width="7" bestFit="1" customWidth="1"/>
    <col min="32" max="32" width="8" bestFit="1" customWidth="1"/>
    <col min="33" max="33" width="6" bestFit="1" customWidth="1"/>
    <col min="34" max="34" width="7" bestFit="1" customWidth="1"/>
  </cols>
  <sheetData>
    <row r="1" spans="1:18" customFormat="1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18" customFormat="1" ht="26.25" customHeight="1">
      <c r="A2" s="118" t="s">
        <v>68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8" customFormat="1">
      <c r="A3" s="104" t="s">
        <v>59</v>
      </c>
      <c r="B3" s="113" t="s">
        <v>48</v>
      </c>
      <c r="C3" s="115" t="s">
        <v>66</v>
      </c>
      <c r="D3" s="115"/>
      <c r="E3" s="115"/>
      <c r="F3" s="115" t="s">
        <v>55</v>
      </c>
      <c r="G3" s="115"/>
      <c r="H3" s="115"/>
      <c r="I3" s="115" t="s">
        <v>54</v>
      </c>
      <c r="J3" s="115"/>
      <c r="K3" s="115"/>
      <c r="L3" s="115" t="s">
        <v>65</v>
      </c>
      <c r="M3" s="115"/>
      <c r="N3" s="115"/>
      <c r="O3" s="115" t="s">
        <v>64</v>
      </c>
      <c r="P3" s="115"/>
      <c r="Q3" s="115"/>
    </row>
    <row r="4" spans="1:18" customFormat="1">
      <c r="A4" s="105"/>
      <c r="B4" s="114"/>
      <c r="C4" s="26" t="s">
        <v>51</v>
      </c>
      <c r="D4" s="85" t="s">
        <v>73</v>
      </c>
      <c r="E4" s="26" t="s">
        <v>50</v>
      </c>
      <c r="F4" s="26" t="s">
        <v>51</v>
      </c>
      <c r="G4" s="85" t="s">
        <v>73</v>
      </c>
      <c r="H4" s="26" t="s">
        <v>50</v>
      </c>
      <c r="I4" s="26" t="s">
        <v>51</v>
      </c>
      <c r="J4" s="85" t="s">
        <v>73</v>
      </c>
      <c r="K4" s="26" t="s">
        <v>50</v>
      </c>
      <c r="L4" s="26" t="s">
        <v>51</v>
      </c>
      <c r="M4" s="85" t="s">
        <v>73</v>
      </c>
      <c r="N4" s="26" t="s">
        <v>50</v>
      </c>
      <c r="O4" s="26" t="s">
        <v>51</v>
      </c>
      <c r="P4" s="85" t="s">
        <v>73</v>
      </c>
      <c r="Q4" s="26" t="s">
        <v>50</v>
      </c>
    </row>
    <row r="5" spans="1:18" customFormat="1">
      <c r="A5" s="29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8" customFormat="1">
      <c r="A6" s="7" t="s">
        <v>70</v>
      </c>
      <c r="B6" s="94">
        <f>+B9+B13</f>
        <v>1154948.4145133393</v>
      </c>
      <c r="C6" s="86">
        <f>[1]ProEmp!M61</f>
        <v>71466.140589472954</v>
      </c>
      <c r="D6" s="95">
        <f>IF(ISNUMBER(C6/$B6*100),C6/$B6*100,0)</f>
        <v>6.187821004939571</v>
      </c>
      <c r="E6" s="87">
        <f>[1]ProEmp!N61</f>
        <v>8.959770689970405</v>
      </c>
      <c r="F6" s="86">
        <f>[1]ProEmp!O61</f>
        <v>173722.45028556307</v>
      </c>
      <c r="G6" s="95">
        <f>IF(ISNUMBER(F6/$B6*100),F6/$B6*100,0)</f>
        <v>15.041576584939035</v>
      </c>
      <c r="H6" s="87">
        <f>[1]ProEmp!P61</f>
        <v>6.7236773101597462</v>
      </c>
      <c r="I6" s="86">
        <f>[1]ProEmp!Q61</f>
        <v>849853.81013837957</v>
      </c>
      <c r="J6" s="95">
        <f>IF(ISNUMBER(I6/$B6*100),I6/$B6*100,0)</f>
        <v>73.58370291338791</v>
      </c>
      <c r="K6" s="87">
        <f>[1]ProEmp!R61</f>
        <v>5.8277811808522468</v>
      </c>
      <c r="L6" s="86">
        <f>[1]ProEmp!S61</f>
        <v>14237.8029653268</v>
      </c>
      <c r="M6" s="95">
        <f>IF(ISNUMBER(L6/$B6*100),L6/$B6*100,0)</f>
        <v>1.2327652721464779</v>
      </c>
      <c r="N6" s="87">
        <f>[1]ProEmp!T61</f>
        <v>7.9764757782000162</v>
      </c>
      <c r="O6" s="86">
        <f>[1]ProEmp!U61</f>
        <v>45668.210534642567</v>
      </c>
      <c r="P6" s="95">
        <f>IF(ISNUMBER(O6/$B6*100),O6/$B6*100,0)</f>
        <v>3.9541342245909559</v>
      </c>
      <c r="Q6" s="87">
        <f>[1]ProEmp!V61</f>
        <v>7.7359563959923907</v>
      </c>
      <c r="R6" s="88"/>
    </row>
    <row r="7" spans="1:18" customFormat="1">
      <c r="A7" s="7"/>
      <c r="B7" s="25"/>
      <c r="C7" s="19"/>
      <c r="D7" s="24"/>
      <c r="E7" s="24"/>
      <c r="F7" s="19"/>
      <c r="G7" s="24"/>
      <c r="H7" s="24"/>
      <c r="I7" s="19"/>
      <c r="J7" s="24"/>
      <c r="K7" s="24"/>
      <c r="L7" s="19"/>
      <c r="M7" s="24"/>
      <c r="N7" s="24"/>
      <c r="O7" s="19"/>
      <c r="P7" s="24"/>
      <c r="Q7" s="24"/>
    </row>
    <row r="8" spans="1:18" customFormat="1">
      <c r="A8" s="7" t="s">
        <v>47</v>
      </c>
      <c r="B8" s="86"/>
      <c r="C8" s="86"/>
      <c r="D8" s="97"/>
      <c r="E8" s="87"/>
      <c r="F8" s="86"/>
      <c r="G8" s="97"/>
      <c r="H8" s="87"/>
      <c r="I8" s="86"/>
      <c r="J8" s="97"/>
      <c r="K8" s="87"/>
      <c r="L8" s="86"/>
      <c r="M8" s="97"/>
      <c r="N8" s="87"/>
      <c r="O8" s="86"/>
      <c r="P8" s="97"/>
      <c r="Q8" s="87"/>
    </row>
    <row r="9" spans="1:18" customFormat="1">
      <c r="A9" s="5" t="s">
        <v>46</v>
      </c>
      <c r="B9" s="21">
        <f>SUM(C9,F9,I9,L9,O9)</f>
        <v>438738.68067883537</v>
      </c>
      <c r="C9" s="21">
        <f>SUM(C10:C12)</f>
        <v>54617.602318228659</v>
      </c>
      <c r="D9" s="20">
        <f t="shared" ref="D9:D13" si="0">IF(ISNUMBER(C9/$B9*100),C9/$B9*100,0)</f>
        <v>12.448777535119984</v>
      </c>
      <c r="E9" s="20">
        <f>AVERAGE(E10:E12)</f>
        <v>9.6048256256705518</v>
      </c>
      <c r="F9" s="21">
        <f>SUM(F10:F12)</f>
        <v>72791.428628984431</v>
      </c>
      <c r="G9" s="20">
        <f t="shared" ref="G9:G13" si="1">IF(ISNUMBER(F9/$B9*100),F9/$B9*100,0)</f>
        <v>16.591067037070538</v>
      </c>
      <c r="H9" s="20">
        <f>AVERAGE(H10:H12)</f>
        <v>8.5481713418156051</v>
      </c>
      <c r="I9" s="21">
        <f>SUM(I10:I12)</f>
        <v>274039.66145470156</v>
      </c>
      <c r="J9" s="20">
        <f t="shared" ref="J9:J13" si="2">IF(ISNUMBER(I9/$B9*100),I9/$B9*100,0)</f>
        <v>62.460793525361289</v>
      </c>
      <c r="K9" s="20">
        <f>AVERAGE(K10:K12)</f>
        <v>7.3719084839218523</v>
      </c>
      <c r="L9" s="21">
        <f>SUM(L10:L12)</f>
        <v>7802.7828015078057</v>
      </c>
      <c r="M9" s="20">
        <f t="shared" ref="M9:M13" si="3">IF(ISNUMBER(L9/$B9*100),L9/$B9*100,0)</f>
        <v>1.7784579170076829</v>
      </c>
      <c r="N9" s="20">
        <f>AVERAGE(N10:N12)</f>
        <v>8.9816562463236043</v>
      </c>
      <c r="O9" s="21">
        <f>SUM(O10:O12)</f>
        <v>29487.20547541292</v>
      </c>
      <c r="P9" s="20">
        <f t="shared" ref="P9:P13" si="4">IF(ISNUMBER(O9/$B9*100),O9/$B9*100,0)</f>
        <v>6.7209039854405015</v>
      </c>
      <c r="Q9" s="20">
        <f>AVERAGE(Q10:Q12)</f>
        <v>8.5698849590841952</v>
      </c>
    </row>
    <row r="10" spans="1:18" customFormat="1">
      <c r="A10" s="17" t="s">
        <v>45</v>
      </c>
      <c r="B10" s="21">
        <f>SUM(C10,F10,I10,L10,O10)</f>
        <v>127384.08241242007</v>
      </c>
      <c r="C10" s="6">
        <f>[1]ProEmp!M62</f>
        <v>21503.743815601432</v>
      </c>
      <c r="D10" s="20">
        <f t="shared" si="0"/>
        <v>16.881028938906731</v>
      </c>
      <c r="E10" s="20">
        <f>[1]ProEmp!N62</f>
        <v>10.040641711229945</v>
      </c>
      <c r="F10" s="6">
        <f>[1]ProEmp!O62</f>
        <v>25827.247863182649</v>
      </c>
      <c r="G10" s="20">
        <f t="shared" si="1"/>
        <v>20.275098249374732</v>
      </c>
      <c r="H10" s="20">
        <f>[1]ProEmp!P62</f>
        <v>8.954929577464787</v>
      </c>
      <c r="I10" s="6">
        <f>[1]ProEmp!Q62</f>
        <v>64761.53957587498</v>
      </c>
      <c r="J10" s="20">
        <f t="shared" si="2"/>
        <v>50.839585566273762</v>
      </c>
      <c r="K10" s="20">
        <f>[1]ProEmp!R62</f>
        <v>7.5751510574018139</v>
      </c>
      <c r="L10" s="6">
        <f>[1]ProEmp!S62</f>
        <v>2844.4105576192378</v>
      </c>
      <c r="M10" s="20">
        <f t="shared" si="3"/>
        <v>2.2329403358342241</v>
      </c>
      <c r="N10" s="20">
        <f>[1]ProEmp!T62</f>
        <v>8.608695652173914</v>
      </c>
      <c r="O10" s="6">
        <f>[1]ProEmp!U62</f>
        <v>12447.140600141785</v>
      </c>
      <c r="P10" s="20">
        <f t="shared" si="4"/>
        <v>9.7713469096105658</v>
      </c>
      <c r="Q10" s="20">
        <f>[1]ProEmp!V62</f>
        <v>7.8104448742746611</v>
      </c>
    </row>
    <row r="11" spans="1:18" customFormat="1">
      <c r="A11" s="17" t="s">
        <v>44</v>
      </c>
      <c r="B11" s="21">
        <f>SUM(C11,F11,I11,L11,O11)</f>
        <v>66936.937380856369</v>
      </c>
      <c r="C11" s="21">
        <f>[1]ProEmp!M63</f>
        <v>7357.8075350834188</v>
      </c>
      <c r="D11" s="20">
        <f t="shared" si="0"/>
        <v>10.992148465381858</v>
      </c>
      <c r="E11" s="20">
        <f>[1]ProEmp!N63</f>
        <v>10.19090909090909</v>
      </c>
      <c r="F11" s="21">
        <f>[1]ProEmp!O63</f>
        <v>9475.9642497286495</v>
      </c>
      <c r="G11" s="20">
        <f t="shared" si="1"/>
        <v>14.156554841779673</v>
      </c>
      <c r="H11" s="20">
        <f>[1]ProEmp!P63</f>
        <v>9.1401515151515138</v>
      </c>
      <c r="I11" s="21">
        <f>[1]ProEmp!Q63</f>
        <v>43493.87960673777</v>
      </c>
      <c r="J11" s="20">
        <f t="shared" si="2"/>
        <v>64.977397097311481</v>
      </c>
      <c r="K11" s="20">
        <f>[1]ProEmp!R63</f>
        <v>7.4367088607594924</v>
      </c>
      <c r="L11" s="21">
        <f>[1]ProEmp!S63</f>
        <v>1958.8968112884431</v>
      </c>
      <c r="M11" s="20">
        <f t="shared" si="3"/>
        <v>2.9264810849393266</v>
      </c>
      <c r="N11" s="20">
        <f>[1]ProEmp!T63</f>
        <v>10.894308943089431</v>
      </c>
      <c r="O11" s="21">
        <f>[1]ProEmp!U63</f>
        <v>4650.389178018092</v>
      </c>
      <c r="P11" s="20">
        <f t="shared" si="4"/>
        <v>6.9474185105876689</v>
      </c>
      <c r="Q11" s="20">
        <f>[1]ProEmp!V63</f>
        <v>9.162962962962963</v>
      </c>
    </row>
    <row r="12" spans="1:18" customFormat="1">
      <c r="A12" s="17" t="s">
        <v>43</v>
      </c>
      <c r="B12" s="21">
        <f>SUM(C12,F12,I12,L12,O12)</f>
        <v>244417.66088555893</v>
      </c>
      <c r="C12" s="21">
        <f>[1]ProEmp!M64</f>
        <v>25756.050967543812</v>
      </c>
      <c r="D12" s="20">
        <f t="shared" si="0"/>
        <v>10.537720913548588</v>
      </c>
      <c r="E12" s="20">
        <f>[1]ProEmp!N64</f>
        <v>8.5829260748726224</v>
      </c>
      <c r="F12" s="21">
        <f>[1]ProEmp!O64</f>
        <v>37488.216516073131</v>
      </c>
      <c r="G12" s="20">
        <f t="shared" si="1"/>
        <v>15.337769120385225</v>
      </c>
      <c r="H12" s="20">
        <f>[1]ProEmp!P64</f>
        <v>7.5494329328305136</v>
      </c>
      <c r="I12" s="21">
        <f>[1]ProEmp!Q64</f>
        <v>165784.2422720888</v>
      </c>
      <c r="J12" s="20">
        <f t="shared" si="2"/>
        <v>67.828258265556428</v>
      </c>
      <c r="K12" s="20">
        <f>[1]ProEmp!R64</f>
        <v>7.1038655336042504</v>
      </c>
      <c r="L12" s="21">
        <f>[1]ProEmp!S64</f>
        <v>2999.4754326001248</v>
      </c>
      <c r="M12" s="20">
        <f t="shared" si="3"/>
        <v>1.2271925939118358</v>
      </c>
      <c r="N12" s="20">
        <f>[1]ProEmp!T64</f>
        <v>7.4419641437074704</v>
      </c>
      <c r="O12" s="21">
        <f>[1]ProEmp!U64</f>
        <v>12389.675697253042</v>
      </c>
      <c r="P12" s="20">
        <f t="shared" si="4"/>
        <v>5.0690591065979183</v>
      </c>
      <c r="Q12" s="20">
        <f>[1]ProEmp!V64</f>
        <v>8.7362470400149626</v>
      </c>
    </row>
    <row r="13" spans="1:18" customFormat="1">
      <c r="A13" s="5" t="s">
        <v>42</v>
      </c>
      <c r="B13" s="21">
        <f>SUM(C13,F13,I13,L13,O13)</f>
        <v>716209.73383450403</v>
      </c>
      <c r="C13" s="21">
        <f>[1]ProEmp!M65</f>
        <v>16848.538271243946</v>
      </c>
      <c r="D13" s="20">
        <f t="shared" si="0"/>
        <v>2.3524587108079111</v>
      </c>
      <c r="E13" s="20">
        <f>[1]ProEmp!N65</f>
        <v>7.5245346869712346</v>
      </c>
      <c r="F13" s="21">
        <f>[1]ProEmp!O65</f>
        <v>100931.02165658059</v>
      </c>
      <c r="G13" s="20">
        <f t="shared" si="1"/>
        <v>14.092383402304179</v>
      </c>
      <c r="H13" s="20">
        <f>[1]ProEmp!P65</f>
        <v>5.5604128718882802</v>
      </c>
      <c r="I13" s="21">
        <f>[1]ProEmp!Q65</f>
        <v>575814.14868363098</v>
      </c>
      <c r="J13" s="20">
        <f t="shared" si="2"/>
        <v>80.397420124519755</v>
      </c>
      <c r="K13" s="20">
        <f>[1]ProEmp!R65</f>
        <v>5.0296869377473827</v>
      </c>
      <c r="L13" s="21">
        <f>[1]ProEmp!S65</f>
        <v>6435.0201638190101</v>
      </c>
      <c r="M13" s="20">
        <f t="shared" si="3"/>
        <v>0.8984826454908198</v>
      </c>
      <c r="N13" s="20">
        <f>[1]ProEmp!T65</f>
        <v>7.0663900414937766</v>
      </c>
      <c r="O13" s="21">
        <f>[1]ProEmp!U65</f>
        <v>16181.005059229527</v>
      </c>
      <c r="P13" s="20">
        <f t="shared" si="4"/>
        <v>2.2592551168773283</v>
      </c>
      <c r="Q13" s="20">
        <f>[1]ProEmp!V65</f>
        <v>6.5631399317406141</v>
      </c>
    </row>
    <row r="14" spans="1:18" customFormat="1">
      <c r="A14" s="5"/>
      <c r="B14" s="21"/>
      <c r="C14" s="21"/>
      <c r="D14" s="20"/>
      <c r="E14" s="20"/>
      <c r="F14" s="21"/>
      <c r="G14" s="20"/>
      <c r="H14" s="20"/>
      <c r="I14" s="21"/>
      <c r="J14" s="20"/>
      <c r="K14" s="20"/>
      <c r="L14" s="21"/>
      <c r="M14" s="20"/>
      <c r="N14" s="20"/>
      <c r="O14" s="21"/>
      <c r="P14" s="20"/>
      <c r="Q14" s="20"/>
    </row>
    <row r="15" spans="1:18" customFormat="1">
      <c r="A15" s="7" t="s">
        <v>41</v>
      </c>
      <c r="B15" s="86"/>
      <c r="C15" s="86"/>
      <c r="D15" s="97"/>
      <c r="E15" s="87"/>
      <c r="F15" s="86"/>
      <c r="G15" s="97"/>
      <c r="H15" s="87"/>
      <c r="I15" s="86"/>
      <c r="J15" s="97"/>
      <c r="K15" s="87"/>
      <c r="L15" s="86"/>
      <c r="M15" s="97"/>
      <c r="N15" s="87"/>
      <c r="O15" s="86"/>
      <c r="P15" s="97"/>
      <c r="Q15" s="87"/>
      <c r="R15" s="88"/>
    </row>
    <row r="16" spans="1:18" customFormat="1">
      <c r="A16" s="5" t="s">
        <v>40</v>
      </c>
      <c r="B16" s="21">
        <f t="shared" ref="B16:B28" si="5">SUM(C16,F16,I16,L16,O16)</f>
        <v>2698.3014355455662</v>
      </c>
      <c r="C16" s="21">
        <f>[1]ProEmp!M67</f>
        <v>167.46323322396</v>
      </c>
      <c r="D16" s="20">
        <f t="shared" ref="D16:D28" si="6">IF(ISNUMBER(C16/$B16*100),C16/$B16*100,0)</f>
        <v>6.2062463080630881</v>
      </c>
      <c r="E16" s="20">
        <f>[1]ProEmp!N67</f>
        <v>6</v>
      </c>
      <c r="F16" s="21">
        <f>[1]ProEmp!O67</f>
        <v>587.42922657268946</v>
      </c>
      <c r="G16" s="20">
        <f t="shared" ref="G16:G28" si="7">IF(ISNUMBER(F16/$B16*100),F16/$B16*100,0)</f>
        <v>21.77033369342287</v>
      </c>
      <c r="H16" s="20">
        <f>[1]ProEmp!P67</f>
        <v>3</v>
      </c>
      <c r="I16" s="21">
        <f>[1]ProEmp!Q67</f>
        <v>1068.0531392230719</v>
      </c>
      <c r="J16" s="20">
        <f t="shared" ref="J16:J28" si="8">IF(ISNUMBER(I16/$B16*100),I16/$B16*100,0)</f>
        <v>39.582424897132498</v>
      </c>
      <c r="K16" s="20">
        <f>[1]ProEmp!R67</f>
        <v>4</v>
      </c>
      <c r="L16" s="21">
        <f>[1]ProEmp!S67</f>
        <v>341.3292669143085</v>
      </c>
      <c r="M16" s="20">
        <f t="shared" ref="M16:M28" si="9">IF(ISNUMBER(L16/$B16*100),L16/$B16*100,0)</f>
        <v>12.649782652815272</v>
      </c>
      <c r="N16" s="20">
        <f>[1]ProEmp!T67</f>
        <v>4</v>
      </c>
      <c r="O16" s="21">
        <f>[1]ProEmp!U67</f>
        <v>534.02656961153593</v>
      </c>
      <c r="P16" s="20">
        <f t="shared" ref="P16:P28" si="10">IF(ISNUMBER(O16/$B16*100),O16/$B16*100,0)</f>
        <v>19.791212448566249</v>
      </c>
      <c r="Q16" s="20">
        <f>[1]ProEmp!V67</f>
        <v>1.5</v>
      </c>
    </row>
    <row r="17" spans="1:17" customFormat="1">
      <c r="A17" s="5" t="s">
        <v>39</v>
      </c>
      <c r="B17" s="21">
        <f t="shared" si="5"/>
        <v>26616.823620452578</v>
      </c>
      <c r="C17" s="21">
        <f>[1]ProEmp!M68</f>
        <v>562.661426449592</v>
      </c>
      <c r="D17" s="20">
        <f t="shared" si="6"/>
        <v>2.1139315286938993</v>
      </c>
      <c r="E17" s="20">
        <f>[1]ProEmp!N68</f>
        <v>8</v>
      </c>
      <c r="F17" s="21">
        <f>[1]ProEmp!O68</f>
        <v>8965.4469566078042</v>
      </c>
      <c r="G17" s="20">
        <f t="shared" si="7"/>
        <v>33.683384180066788</v>
      </c>
      <c r="H17" s="20">
        <f>[1]ProEmp!P68</f>
        <v>5.2541892045676883</v>
      </c>
      <c r="I17" s="21">
        <f>[1]ProEmp!Q68</f>
        <v>11054.850803787884</v>
      </c>
      <c r="J17" s="20">
        <f t="shared" si="8"/>
        <v>41.53332103569732</v>
      </c>
      <c r="K17" s="20">
        <f>[1]ProEmp!R68</f>
        <v>5.6281790736850823</v>
      </c>
      <c r="L17" s="21">
        <f>[1]ProEmp!S68</f>
        <v>1798.1777988966237</v>
      </c>
      <c r="M17" s="20">
        <f t="shared" si="9"/>
        <v>6.7557940967640091</v>
      </c>
      <c r="N17" s="20">
        <f>[1]ProEmp!T68</f>
        <v>5.3450397992965097</v>
      </c>
      <c r="O17" s="21">
        <f>[1]ProEmp!U68</f>
        <v>4235.6866347106761</v>
      </c>
      <c r="P17" s="20">
        <f t="shared" si="10"/>
        <v>15.913569158777987</v>
      </c>
      <c r="Q17" s="20">
        <f>[1]ProEmp!V68</f>
        <v>5.0596578806827335</v>
      </c>
    </row>
    <row r="18" spans="1:17" customFormat="1">
      <c r="A18" s="5" t="s">
        <v>38</v>
      </c>
      <c r="B18" s="21">
        <f t="shared" si="5"/>
        <v>141168.91824618541</v>
      </c>
      <c r="C18" s="21">
        <f>[1]ProEmp!M69</f>
        <v>7753.9646581324614</v>
      </c>
      <c r="D18" s="20">
        <f t="shared" si="6"/>
        <v>5.4926854682064441</v>
      </c>
      <c r="E18" s="20">
        <f>[1]ProEmp!N69</f>
        <v>7.7500483453731572</v>
      </c>
      <c r="F18" s="21">
        <f>[1]ProEmp!O69</f>
        <v>29845.102296966932</v>
      </c>
      <c r="G18" s="20">
        <f t="shared" si="7"/>
        <v>21.141411769494372</v>
      </c>
      <c r="H18" s="20">
        <f>[1]ProEmp!P69</f>
        <v>6.2587268354262173</v>
      </c>
      <c r="I18" s="21">
        <f>[1]ProEmp!Q69</f>
        <v>88521.70224356791</v>
      </c>
      <c r="J18" s="20">
        <f t="shared" si="8"/>
        <v>62.706226939555023</v>
      </c>
      <c r="K18" s="20">
        <f>[1]ProEmp!R69</f>
        <v>6.1994221574382333</v>
      </c>
      <c r="L18" s="21">
        <f>[1]ProEmp!S69</f>
        <v>2354.9049517856633</v>
      </c>
      <c r="M18" s="20">
        <f t="shared" si="9"/>
        <v>1.668146912962051</v>
      </c>
      <c r="N18" s="20">
        <f>[1]ProEmp!T69</f>
        <v>6.9173931700580651</v>
      </c>
      <c r="O18" s="21">
        <f>[1]ProEmp!U69</f>
        <v>12693.244095732436</v>
      </c>
      <c r="P18" s="20">
        <f t="shared" si="10"/>
        <v>8.9915289097821116</v>
      </c>
      <c r="Q18" s="20">
        <f>[1]ProEmp!V69</f>
        <v>7.2302996052778257</v>
      </c>
    </row>
    <row r="19" spans="1:17" customFormat="1">
      <c r="A19" s="5" t="s">
        <v>37</v>
      </c>
      <c r="B19" s="21">
        <f t="shared" si="5"/>
        <v>238763.78204208546</v>
      </c>
      <c r="C19" s="6">
        <f>[1]ProEmp!M70</f>
        <v>27733.457054066974</v>
      </c>
      <c r="D19" s="20">
        <f t="shared" si="6"/>
        <v>11.615437155865861</v>
      </c>
      <c r="E19" s="20">
        <f>[1]ProEmp!N70</f>
        <v>9.4973765759204092</v>
      </c>
      <c r="F19" s="6">
        <f>[1]ProEmp!O70</f>
        <v>34005.256217602189</v>
      </c>
      <c r="G19" s="20">
        <f t="shared" si="7"/>
        <v>14.242217109631932</v>
      </c>
      <c r="H19" s="20">
        <f>[1]ProEmp!P70</f>
        <v>7.5364268501878842</v>
      </c>
      <c r="I19" s="6">
        <f>[1]ProEmp!Q70</f>
        <v>158257.4123145779</v>
      </c>
      <c r="J19" s="20">
        <f t="shared" si="8"/>
        <v>66.282000963899463</v>
      </c>
      <c r="K19" s="20">
        <f>[1]ProEmp!R70</f>
        <v>6.9401292650474877</v>
      </c>
      <c r="L19" s="6">
        <f>[1]ProEmp!S70</f>
        <v>5777.3316035311354</v>
      </c>
      <c r="M19" s="20">
        <f t="shared" si="9"/>
        <v>2.4196850770745457</v>
      </c>
      <c r="N19" s="20">
        <f>[1]ProEmp!T70</f>
        <v>9.0421784351597267</v>
      </c>
      <c r="O19" s="6">
        <f>[1]ProEmp!U70</f>
        <v>12990.324852307242</v>
      </c>
      <c r="P19" s="20">
        <f t="shared" si="10"/>
        <v>5.4406596935281897</v>
      </c>
      <c r="Q19" s="20">
        <f>[1]ProEmp!V70</f>
        <v>8.9639128492482456</v>
      </c>
    </row>
    <row r="20" spans="1:17" customFormat="1">
      <c r="A20" s="5" t="s">
        <v>36</v>
      </c>
      <c r="B20" s="21">
        <f t="shared" si="5"/>
        <v>131029.22694454371</v>
      </c>
      <c r="C20" s="21">
        <f>[1]ProEmp!M71</f>
        <v>11907.535934016381</v>
      </c>
      <c r="D20" s="20">
        <f t="shared" si="6"/>
        <v>9.0876945637907784</v>
      </c>
      <c r="E20" s="20">
        <f>[1]ProEmp!N71</f>
        <v>9.4806629117503913</v>
      </c>
      <c r="F20" s="21">
        <f>[1]ProEmp!O71</f>
        <v>20072.043353699912</v>
      </c>
      <c r="G20" s="20">
        <f t="shared" si="7"/>
        <v>15.318752786502451</v>
      </c>
      <c r="H20" s="20">
        <f>[1]ProEmp!P71</f>
        <v>7.1420970950752487</v>
      </c>
      <c r="I20" s="21">
        <f>[1]ProEmp!Q71</f>
        <v>94288.968817176981</v>
      </c>
      <c r="J20" s="20">
        <f t="shared" si="8"/>
        <v>71.960257276861952</v>
      </c>
      <c r="K20" s="20">
        <f>[1]ProEmp!R71</f>
        <v>6.3374829028348421</v>
      </c>
      <c r="L20" s="21">
        <f>[1]ProEmp!S71</f>
        <v>547.96878637646057</v>
      </c>
      <c r="M20" s="20">
        <f t="shared" si="9"/>
        <v>0.41820347960106691</v>
      </c>
      <c r="N20" s="20">
        <f>[1]ProEmp!T71</f>
        <v>6.8305321407603232</v>
      </c>
      <c r="O20" s="21">
        <f>[1]ProEmp!U71</f>
        <v>4212.7100532739823</v>
      </c>
      <c r="P20" s="20">
        <f t="shared" si="10"/>
        <v>3.2150918932437516</v>
      </c>
      <c r="Q20" s="20">
        <f>[1]ProEmp!V71</f>
        <v>8.1373222761023563</v>
      </c>
    </row>
    <row r="21" spans="1:17" customFormat="1">
      <c r="A21" s="5" t="s">
        <v>35</v>
      </c>
      <c r="B21" s="21">
        <f t="shared" si="5"/>
        <v>99333.887544356126</v>
      </c>
      <c r="C21" s="21">
        <f>[1]ProEmp!M72</f>
        <v>6371.3473954405654</v>
      </c>
      <c r="D21" s="20">
        <f t="shared" si="6"/>
        <v>6.4140723301456735</v>
      </c>
      <c r="E21" s="20">
        <f>[1]ProEmp!N72</f>
        <v>9.5583890096955244</v>
      </c>
      <c r="F21" s="21">
        <f>[1]ProEmp!O72</f>
        <v>14011.484090298825</v>
      </c>
      <c r="G21" s="20">
        <f t="shared" si="7"/>
        <v>14.105442197701363</v>
      </c>
      <c r="H21" s="20">
        <f>[1]ProEmp!P72</f>
        <v>7.0513853532704642</v>
      </c>
      <c r="I21" s="21">
        <f>[1]ProEmp!Q72</f>
        <v>76776.891095111947</v>
      </c>
      <c r="J21" s="20">
        <f t="shared" si="8"/>
        <v>77.29174100915796</v>
      </c>
      <c r="K21" s="20">
        <f>[1]ProEmp!R72</f>
        <v>6.0882173662219365</v>
      </c>
      <c r="L21" s="21">
        <f>[1]ProEmp!S72</f>
        <v>494.56612941530693</v>
      </c>
      <c r="M21" s="20">
        <f t="shared" si="9"/>
        <v>0.49788258734408786</v>
      </c>
      <c r="N21" s="20">
        <f>[1]ProEmp!T72</f>
        <v>8.7606360129662715</v>
      </c>
      <c r="O21" s="21">
        <f>[1]ProEmp!U72</f>
        <v>1679.5988340894669</v>
      </c>
      <c r="P21" s="20">
        <f t="shared" si="10"/>
        <v>1.6908618756509113</v>
      </c>
      <c r="Q21" s="20">
        <f>[1]ProEmp!V72</f>
        <v>3.8314130426384283</v>
      </c>
    </row>
    <row r="22" spans="1:17" customFormat="1">
      <c r="A22" s="5" t="s">
        <v>34</v>
      </c>
      <c r="B22" s="21">
        <f t="shared" si="5"/>
        <v>89318.55150173037</v>
      </c>
      <c r="C22" s="21">
        <f>[1]ProEmp!M73</f>
        <v>2624.8369479759858</v>
      </c>
      <c r="D22" s="20">
        <f t="shared" si="6"/>
        <v>2.9387365825397813</v>
      </c>
      <c r="E22" s="20">
        <f>[1]ProEmp!N73</f>
        <v>8.1281841029470083</v>
      </c>
      <c r="F22" s="21">
        <f>[1]ProEmp!O73</f>
        <v>13202.849661240394</v>
      </c>
      <c r="G22" s="20">
        <f t="shared" si="7"/>
        <v>14.781755233664548</v>
      </c>
      <c r="H22" s="20">
        <f>[1]ProEmp!P73</f>
        <v>6.4050247198566375</v>
      </c>
      <c r="I22" s="21">
        <f>[1]ProEmp!Q73</f>
        <v>71721.462138682735</v>
      </c>
      <c r="J22" s="20">
        <f t="shared" si="8"/>
        <v>80.298505666309723</v>
      </c>
      <c r="K22" s="20">
        <f>[1]ProEmp!R73</f>
        <v>5.6493832860847544</v>
      </c>
      <c r="L22" s="21">
        <f>[1]ProEmp!S73</f>
        <v>682.65853382861701</v>
      </c>
      <c r="M22" s="20">
        <f t="shared" si="9"/>
        <v>0.76429646736422041</v>
      </c>
      <c r="N22" s="20">
        <f>[1]ProEmp!T73</f>
        <v>10.666666666666666</v>
      </c>
      <c r="O22" s="21">
        <f>[1]ProEmp!U73</f>
        <v>1086.7442200026255</v>
      </c>
      <c r="P22" s="20">
        <f t="shared" si="10"/>
        <v>1.2167060501217064</v>
      </c>
      <c r="Q22" s="20">
        <f>[1]ProEmp!V73</f>
        <v>10.18615840500987</v>
      </c>
    </row>
    <row r="23" spans="1:17" customFormat="1">
      <c r="A23" s="5" t="s">
        <v>33</v>
      </c>
      <c r="B23" s="21">
        <f t="shared" si="5"/>
        <v>85356.292477766285</v>
      </c>
      <c r="C23" s="21">
        <f>[1]ProEmp!M74</f>
        <v>3090.8734606876451</v>
      </c>
      <c r="D23" s="20">
        <f t="shared" si="6"/>
        <v>3.621143059245175</v>
      </c>
      <c r="E23" s="20">
        <f>[1]ProEmp!N74</f>
        <v>9.8692394475239844</v>
      </c>
      <c r="F23" s="21">
        <f>[1]ProEmp!O74</f>
        <v>9532.4654865263747</v>
      </c>
      <c r="G23" s="20">
        <f t="shared" si="7"/>
        <v>11.167853253477949</v>
      </c>
      <c r="H23" s="20">
        <f>[1]ProEmp!P74</f>
        <v>7.6911086207236243</v>
      </c>
      <c r="I23" s="21">
        <f>[1]ProEmp!Q74</f>
        <v>69472.467994829494</v>
      </c>
      <c r="J23" s="20">
        <f t="shared" si="8"/>
        <v>81.391149941201775</v>
      </c>
      <c r="K23" s="20">
        <f>[1]ProEmp!R74</f>
        <v>5.5396199464552849</v>
      </c>
      <c r="L23" s="21">
        <f>[1]ProEmp!S74</f>
        <v>900.85042129569581</v>
      </c>
      <c r="M23" s="20">
        <f t="shared" si="9"/>
        <v>1.0554001294401938</v>
      </c>
      <c r="N23" s="20">
        <f>[1]ProEmp!T74</f>
        <v>8.8286143775606174</v>
      </c>
      <c r="O23" s="21">
        <f>[1]ProEmp!U74</f>
        <v>2359.635114427087</v>
      </c>
      <c r="P23" s="20">
        <f t="shared" si="10"/>
        <v>2.7644536166349165</v>
      </c>
      <c r="Q23" s="20">
        <f>[1]ProEmp!V74</f>
        <v>6.351679303951939</v>
      </c>
    </row>
    <row r="24" spans="1:17" customFormat="1">
      <c r="A24" s="5" t="s">
        <v>32</v>
      </c>
      <c r="B24" s="21">
        <f t="shared" si="5"/>
        <v>87252.840369156882</v>
      </c>
      <c r="C24" s="21">
        <f>[1]ProEmp!M75</f>
        <v>3062.6037165640992</v>
      </c>
      <c r="D24" s="20">
        <f t="shared" si="6"/>
        <v>3.5100332592114709</v>
      </c>
      <c r="E24" s="20">
        <f>[1]ProEmp!N75</f>
        <v>7.3680446821480103</v>
      </c>
      <c r="F24" s="21">
        <f>[1]ProEmp!O75</f>
        <v>15250.623201464023</v>
      </c>
      <c r="G24" s="20">
        <f t="shared" si="7"/>
        <v>17.478655292985724</v>
      </c>
      <c r="H24" s="20">
        <f>[1]ProEmp!P75</f>
        <v>5.7269376606575486</v>
      </c>
      <c r="I24" s="21">
        <f>[1]ProEmp!Q75</f>
        <v>68165.987955196106</v>
      </c>
      <c r="J24" s="20">
        <f t="shared" si="8"/>
        <v>78.124663525901894</v>
      </c>
      <c r="K24" s="20">
        <f>[1]ProEmp!R75</f>
        <v>5.4137570182702399</v>
      </c>
      <c r="L24" s="21">
        <f>[1]ProEmp!S75</f>
        <v>227.55284460953899</v>
      </c>
      <c r="M24" s="20">
        <f t="shared" si="9"/>
        <v>0.26079706247589041</v>
      </c>
      <c r="N24" s="20" t="str">
        <f>[1]ProEmp!T75</f>
        <v>.</v>
      </c>
      <c r="O24" s="21">
        <f>[1]ProEmp!U75</f>
        <v>546.07265132310704</v>
      </c>
      <c r="P24" s="20">
        <f t="shared" si="10"/>
        <v>0.62585085942501761</v>
      </c>
      <c r="Q24" s="20">
        <f>[1]ProEmp!V75</f>
        <v>11.24962796337867</v>
      </c>
    </row>
    <row r="25" spans="1:17" customFormat="1">
      <c r="A25" s="5" t="s">
        <v>31</v>
      </c>
      <c r="B25" s="21">
        <f t="shared" si="5"/>
        <v>78332.6496911063</v>
      </c>
      <c r="C25" s="21">
        <f>[1]ProEmp!M76</f>
        <v>3844.7829424531469</v>
      </c>
      <c r="D25" s="20">
        <f t="shared" si="6"/>
        <v>4.9082763797911895</v>
      </c>
      <c r="E25" s="20">
        <f>[1]ProEmp!N76</f>
        <v>8.3228004323320874</v>
      </c>
      <c r="F25" s="21">
        <f>[1]ProEmp!O76</f>
        <v>10597.431372451556</v>
      </c>
      <c r="G25" s="20">
        <f t="shared" si="7"/>
        <v>13.528753864756299</v>
      </c>
      <c r="H25" s="20">
        <f>[1]ProEmp!P76</f>
        <v>5.8115347499471355</v>
      </c>
      <c r="I25" s="21">
        <f>[1]ProEmp!Q76</f>
        <v>61723.764671278077</v>
      </c>
      <c r="J25" s="20">
        <f t="shared" si="8"/>
        <v>78.796983013694785</v>
      </c>
      <c r="K25" s="20">
        <f>[1]ProEmp!R76</f>
        <v>5.0097148034923844</v>
      </c>
      <c r="L25" s="21">
        <f>[1]ProEmp!S76</f>
        <v>0</v>
      </c>
      <c r="M25" s="20">
        <f t="shared" si="9"/>
        <v>0</v>
      </c>
      <c r="N25" s="20" t="str">
        <f>[1]ProEmp!T76</f>
        <v>.</v>
      </c>
      <c r="O25" s="21">
        <f>[1]ProEmp!U76</f>
        <v>2166.670704923532</v>
      </c>
      <c r="P25" s="20">
        <f t="shared" si="10"/>
        <v>2.7659867417577355</v>
      </c>
      <c r="Q25" s="20">
        <f>[1]ProEmp!V76</f>
        <v>10.598458948128844</v>
      </c>
    </row>
    <row r="26" spans="1:17" customFormat="1">
      <c r="A26" s="5" t="s">
        <v>30</v>
      </c>
      <c r="B26" s="21">
        <f t="shared" si="5"/>
        <v>62159.460231674435</v>
      </c>
      <c r="C26" s="21">
        <f>[1]ProEmp!M77</f>
        <v>3056.9581636674329</v>
      </c>
      <c r="D26" s="20">
        <f t="shared" si="6"/>
        <v>4.9179290686789248</v>
      </c>
      <c r="E26" s="20">
        <f>[1]ProEmp!N77</f>
        <v>6.9018161545554157</v>
      </c>
      <c r="F26" s="21">
        <f>[1]ProEmp!O77</f>
        <v>6501.7550406109676</v>
      </c>
      <c r="G26" s="20">
        <f t="shared" si="7"/>
        <v>10.4597997092933</v>
      </c>
      <c r="H26" s="20">
        <f>[1]ProEmp!P77</f>
        <v>8.0507634276511357</v>
      </c>
      <c r="I26" s="21">
        <f>[1]ProEmp!Q77</f>
        <v>51676.179158917417</v>
      </c>
      <c r="J26" s="20">
        <f t="shared" si="8"/>
        <v>83.134858260215267</v>
      </c>
      <c r="K26" s="20">
        <f>[1]ProEmp!R77</f>
        <v>4.0442845356049419</v>
      </c>
      <c r="L26" s="21">
        <f>[1]ProEmp!S77</f>
        <v>238.88985503517603</v>
      </c>
      <c r="M26" s="20">
        <f t="shared" si="9"/>
        <v>0.38431777583783705</v>
      </c>
      <c r="N26" s="20">
        <f>[1]ProEmp!T77</f>
        <v>18</v>
      </c>
      <c r="O26" s="21">
        <f>[1]ProEmp!U77</f>
        <v>685.67801344344775</v>
      </c>
      <c r="P26" s="20">
        <f t="shared" si="10"/>
        <v>1.1030951859746823</v>
      </c>
      <c r="Q26" s="20">
        <f>[1]ProEmp!V77</f>
        <v>9.4970349105954366</v>
      </c>
    </row>
    <row r="27" spans="1:17" customFormat="1">
      <c r="A27" s="5" t="s">
        <v>29</v>
      </c>
      <c r="B27" s="21">
        <f t="shared" si="5"/>
        <v>45939.936537423717</v>
      </c>
      <c r="C27" s="21">
        <f>[1]ProEmp!M78</f>
        <v>654.2232588959248</v>
      </c>
      <c r="D27" s="20">
        <f t="shared" si="6"/>
        <v>1.4240839413502011</v>
      </c>
      <c r="E27" s="20">
        <f>[1]ProEmp!N78</f>
        <v>6</v>
      </c>
      <c r="F27" s="21">
        <f>[1]ProEmp!O78</f>
        <v>5191.2032175646946</v>
      </c>
      <c r="G27" s="20">
        <f t="shared" si="7"/>
        <v>11.299979078847491</v>
      </c>
      <c r="H27" s="20">
        <f>[1]ProEmp!P78</f>
        <v>7.1339871887278878</v>
      </c>
      <c r="I27" s="21">
        <f>[1]ProEmp!Q78</f>
        <v>38362.627719231394</v>
      </c>
      <c r="J27" s="20">
        <f t="shared" si="8"/>
        <v>83.506052926260196</v>
      </c>
      <c r="K27" s="20">
        <f>[1]ProEmp!R78</f>
        <v>4.177563586020713</v>
      </c>
      <c r="L27" s="21">
        <f>[1]ProEmp!S78</f>
        <v>873.5727736382878</v>
      </c>
      <c r="M27" s="20">
        <f t="shared" si="9"/>
        <v>1.901554158497053</v>
      </c>
      <c r="N27" s="20">
        <f>[1]ProEmp!T78</f>
        <v>4.8021582127054705</v>
      </c>
      <c r="O27" s="21">
        <f>[1]ProEmp!U78</f>
        <v>858.30956809341603</v>
      </c>
      <c r="P27" s="20">
        <f t="shared" si="10"/>
        <v>1.8683298950450609</v>
      </c>
      <c r="Q27" s="20">
        <f>[1]ProEmp!V78</f>
        <v>6.8223556358666286</v>
      </c>
    </row>
    <row r="28" spans="1:17" customFormat="1">
      <c r="A28" s="5" t="s">
        <v>28</v>
      </c>
      <c r="B28" s="21">
        <f t="shared" si="5"/>
        <v>66977.74387131985</v>
      </c>
      <c r="C28" s="21">
        <f>[1]ProEmp!M79</f>
        <v>635.43239789847996</v>
      </c>
      <c r="D28" s="20">
        <f t="shared" si="6"/>
        <v>0.94872171137818029</v>
      </c>
      <c r="E28" s="20">
        <f>[1]ProEmp!N79</f>
        <v>5.239804659218704</v>
      </c>
      <c r="F28" s="21">
        <f>[1]ProEmp!O79</f>
        <v>5959.3601639584067</v>
      </c>
      <c r="G28" s="20">
        <f t="shared" si="7"/>
        <v>8.8975229972029997</v>
      </c>
      <c r="H28" s="20">
        <f>[1]ProEmp!P79</f>
        <v>5.7908261976477746</v>
      </c>
      <c r="I28" s="21">
        <f>[1]ProEmp!Q79</f>
        <v>58763.442086759074</v>
      </c>
      <c r="J28" s="20">
        <f t="shared" si="8"/>
        <v>87.73577413962704</v>
      </c>
      <c r="K28" s="20">
        <f>[1]ProEmp!R79</f>
        <v>3.6808459439118879</v>
      </c>
      <c r="L28" s="21">
        <f>[1]ProEmp!S79</f>
        <v>0</v>
      </c>
      <c r="M28" s="20">
        <f t="shared" si="9"/>
        <v>0</v>
      </c>
      <c r="N28" s="20" t="str">
        <f>[1]ProEmp!T79</f>
        <v>.</v>
      </c>
      <c r="O28" s="21">
        <f>[1]ProEmp!U79</f>
        <v>1619.5092227038881</v>
      </c>
      <c r="P28" s="20">
        <f t="shared" si="10"/>
        <v>2.4179811517917802</v>
      </c>
      <c r="Q28" s="20">
        <f>[1]ProEmp!V79</f>
        <v>8.3898401983662794</v>
      </c>
    </row>
    <row r="29" spans="1:17" customFormat="1">
      <c r="A29" s="74"/>
      <c r="B29" s="68"/>
      <c r="C29" s="68"/>
      <c r="D29" s="75"/>
      <c r="E29" s="76"/>
      <c r="F29" s="68"/>
      <c r="G29" s="75"/>
      <c r="H29" s="76"/>
      <c r="I29" s="68"/>
      <c r="J29" s="77"/>
      <c r="K29" s="76"/>
      <c r="L29" s="68"/>
      <c r="M29" s="75"/>
      <c r="N29" s="76"/>
      <c r="O29" s="68"/>
      <c r="P29" s="75"/>
      <c r="Q29" s="75"/>
    </row>
    <row r="30" spans="1:17" customFormat="1">
      <c r="A30" s="1" t="str">
        <f>'C01'!$A$31</f>
        <v>Fuente: Instituto Nacional de Estadística (INE). XLI Encuesta Permanente de Hogares de Propósitos Múltiples, Mayo 2011.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customFormat="1">
      <c r="A31" s="1" t="s">
        <v>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7" customFormat="1">
      <c r="A32" s="1" t="s">
        <v>74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4" spans="1:21">
      <c r="A34" s="103" t="str">
        <f>A1</f>
        <v>Cuadro No. 4.  Población con problemas de empleo y Años de Estudio Promedio (AEP), según dominio, rama de actividad  y ocupación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/>
      <c r="S34"/>
      <c r="T34"/>
      <c r="U34"/>
    </row>
    <row r="35" spans="1:21" ht="26.25" customHeight="1">
      <c r="A35" s="118" t="s">
        <v>68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/>
      <c r="S35"/>
      <c r="T35"/>
      <c r="U35"/>
    </row>
    <row r="36" spans="1:21">
      <c r="A36" s="15" t="s">
        <v>27</v>
      </c>
      <c r="C36" s="27"/>
      <c r="R36"/>
      <c r="S36"/>
      <c r="T36"/>
      <c r="U36"/>
    </row>
    <row r="37" spans="1:21">
      <c r="A37" s="116" t="str">
        <f>A3</f>
        <v>Categorías</v>
      </c>
      <c r="B37" s="113" t="s">
        <v>48</v>
      </c>
      <c r="C37" s="115" t="s">
        <v>66</v>
      </c>
      <c r="D37" s="115"/>
      <c r="E37" s="115"/>
      <c r="F37" s="115" t="s">
        <v>55</v>
      </c>
      <c r="G37" s="115"/>
      <c r="H37" s="115"/>
      <c r="I37" s="115" t="s">
        <v>54</v>
      </c>
      <c r="J37" s="115"/>
      <c r="K37" s="115"/>
      <c r="L37" s="115" t="s">
        <v>65</v>
      </c>
      <c r="M37" s="115"/>
      <c r="N37" s="115"/>
      <c r="O37" s="115" t="s">
        <v>64</v>
      </c>
      <c r="P37" s="115"/>
      <c r="Q37" s="115"/>
      <c r="R37"/>
      <c r="S37"/>
      <c r="T37"/>
      <c r="U37"/>
    </row>
    <row r="38" spans="1:21">
      <c r="A38" s="117"/>
      <c r="B38" s="114"/>
      <c r="C38" s="26" t="s">
        <v>51</v>
      </c>
      <c r="D38" s="85" t="s">
        <v>73</v>
      </c>
      <c r="E38" s="26" t="s">
        <v>50</v>
      </c>
      <c r="F38" s="26" t="s">
        <v>51</v>
      </c>
      <c r="G38" s="85" t="s">
        <v>73</v>
      </c>
      <c r="H38" s="26" t="s">
        <v>50</v>
      </c>
      <c r="I38" s="26" t="s">
        <v>51</v>
      </c>
      <c r="J38" s="85" t="s">
        <v>73</v>
      </c>
      <c r="K38" s="26" t="s">
        <v>50</v>
      </c>
      <c r="L38" s="26" t="s">
        <v>51</v>
      </c>
      <c r="M38" s="85" t="s">
        <v>73</v>
      </c>
      <c r="N38" s="26" t="s">
        <v>50</v>
      </c>
      <c r="O38" s="26" t="s">
        <v>51</v>
      </c>
      <c r="P38" s="85" t="s">
        <v>73</v>
      </c>
      <c r="Q38" s="26" t="s">
        <v>50</v>
      </c>
      <c r="R38"/>
      <c r="S38"/>
      <c r="T38"/>
      <c r="U38"/>
    </row>
    <row r="40" spans="1:21">
      <c r="A40" s="7" t="str">
        <f t="shared" ref="A40:Q40" si="11">A6</f>
        <v>Total Nacional</v>
      </c>
      <c r="B40" s="25">
        <f t="shared" si="11"/>
        <v>1154948.4145133393</v>
      </c>
      <c r="C40" s="25">
        <f t="shared" si="11"/>
        <v>71466.140589472954</v>
      </c>
      <c r="D40" s="24">
        <f t="shared" si="11"/>
        <v>6.187821004939571</v>
      </c>
      <c r="E40" s="24">
        <f t="shared" si="11"/>
        <v>8.959770689970405</v>
      </c>
      <c r="F40" s="25">
        <f t="shared" si="11"/>
        <v>173722.45028556307</v>
      </c>
      <c r="G40" s="24">
        <f t="shared" si="11"/>
        <v>15.041576584939035</v>
      </c>
      <c r="H40" s="24">
        <f t="shared" si="11"/>
        <v>6.7236773101597462</v>
      </c>
      <c r="I40" s="25">
        <f t="shared" si="11"/>
        <v>849853.81013837957</v>
      </c>
      <c r="J40" s="24">
        <f t="shared" si="11"/>
        <v>73.58370291338791</v>
      </c>
      <c r="K40" s="24">
        <f t="shared" si="11"/>
        <v>5.8277811808522468</v>
      </c>
      <c r="L40" s="25">
        <f t="shared" si="11"/>
        <v>14237.8029653268</v>
      </c>
      <c r="M40" s="24">
        <f t="shared" si="11"/>
        <v>1.2327652721464779</v>
      </c>
      <c r="N40" s="24">
        <f t="shared" si="11"/>
        <v>7.9764757782000162</v>
      </c>
      <c r="O40" s="25">
        <f t="shared" si="11"/>
        <v>45668.210534642567</v>
      </c>
      <c r="P40" s="24">
        <f t="shared" si="11"/>
        <v>3.9541342245909559</v>
      </c>
      <c r="Q40" s="24">
        <f t="shared" si="11"/>
        <v>7.7359563959923907</v>
      </c>
      <c r="R40"/>
      <c r="S40"/>
      <c r="T40"/>
      <c r="U40"/>
    </row>
    <row r="41" spans="1:21">
      <c r="A41" s="23"/>
      <c r="B41" s="96"/>
      <c r="C41" s="96"/>
      <c r="D41" s="100"/>
      <c r="E41" s="100"/>
      <c r="F41" s="96"/>
      <c r="G41" s="100"/>
      <c r="H41" s="100"/>
      <c r="I41" s="96"/>
      <c r="J41" s="100"/>
      <c r="K41" s="100"/>
      <c r="L41" s="96"/>
      <c r="M41" s="100"/>
      <c r="N41" s="100"/>
      <c r="O41" s="96"/>
      <c r="P41" s="100"/>
      <c r="Q41" s="100"/>
      <c r="R41"/>
      <c r="S41"/>
      <c r="T41"/>
      <c r="U41"/>
    </row>
    <row r="42" spans="1:21">
      <c r="A42" s="7" t="s">
        <v>26</v>
      </c>
      <c r="B42" s="86"/>
      <c r="C42" s="86"/>
      <c r="D42" s="97"/>
      <c r="E42" s="87"/>
      <c r="F42" s="86"/>
      <c r="G42" s="97"/>
      <c r="H42" s="87"/>
      <c r="I42" s="86"/>
      <c r="J42" s="97"/>
      <c r="K42" s="87"/>
      <c r="L42" s="86"/>
      <c r="M42" s="97"/>
      <c r="N42" s="87"/>
      <c r="O42" s="86"/>
      <c r="P42" s="97"/>
      <c r="Q42" s="87"/>
      <c r="R42"/>
      <c r="S42"/>
      <c r="T42"/>
      <c r="U42"/>
    </row>
    <row r="43" spans="1:21">
      <c r="A43" s="5" t="s">
        <v>25</v>
      </c>
      <c r="B43" s="98">
        <f t="shared" ref="B43:B53" si="12">SUM(C43,F43,I43,L43,O43)</f>
        <v>579542.24951036787</v>
      </c>
      <c r="C43" s="98">
        <f>[1]ProEmp!M81</f>
        <v>6769.7170583225225</v>
      </c>
      <c r="D43" s="99">
        <f t="shared" ref="D43:D53" si="13">IF(ISNUMBER(C43/$B43*100),C43/$B43*100,0)</f>
        <v>1.1681145014089975</v>
      </c>
      <c r="E43" s="99">
        <f>[1]ProEmp!N81</f>
        <v>7.5092283080489368</v>
      </c>
      <c r="F43" s="98">
        <f>[1]ProEmp!O81</f>
        <v>87637.565306388366</v>
      </c>
      <c r="G43" s="99">
        <f t="shared" ref="G43:G53" si="14">IF(ISNUMBER(F43/$B43*100),F43/$B43*100,0)</f>
        <v>15.121859602199814</v>
      </c>
      <c r="H43" s="99">
        <f>[1]ProEmp!P81</f>
        <v>5.4651798620470622</v>
      </c>
      <c r="I43" s="98">
        <f>[1]ProEmp!Q81</f>
        <v>480167.26881213248</v>
      </c>
      <c r="J43" s="99">
        <f t="shared" ref="J43:J53" si="15">IF(ISNUMBER(I43/$B43*100),I43/$B43*100,0)</f>
        <v>82.852849678829571</v>
      </c>
      <c r="K43" s="99">
        <f>[1]ProEmp!R81</f>
        <v>4.7621043572474688</v>
      </c>
      <c r="L43" s="98">
        <f>[1]ProEmp!S81</f>
        <v>2400.1175501503112</v>
      </c>
      <c r="M43" s="99">
        <f t="shared" ref="M43:M53" si="16">IF(ISNUMBER(L43/$B43*100),L43/$B43*100,0)</f>
        <v>0.41414022052371074</v>
      </c>
      <c r="N43" s="99">
        <f>[1]ProEmp!T81</f>
        <v>4.6519638380867532</v>
      </c>
      <c r="O43" s="98">
        <f>[1]ProEmp!U81</f>
        <v>2567.5807833742715</v>
      </c>
      <c r="P43" s="99">
        <f t="shared" ref="P43:P53" si="17">IF(ISNUMBER(O43/$B43*100),O43/$B43*100,0)</f>
        <v>0.44303599703792396</v>
      </c>
      <c r="Q43" s="99">
        <f>[1]ProEmp!V81</f>
        <v>4.4571477166684739</v>
      </c>
      <c r="R43"/>
      <c r="S43"/>
      <c r="T43"/>
      <c r="U43"/>
    </row>
    <row r="44" spans="1:21">
      <c r="A44" s="5" t="s">
        <v>24</v>
      </c>
      <c r="B44" s="98">
        <f t="shared" si="12"/>
        <v>4899.9509637223127</v>
      </c>
      <c r="C44" s="98">
        <f>[1]ProEmp!M82</f>
        <v>167.46323322396</v>
      </c>
      <c r="D44" s="99">
        <f t="shared" si="13"/>
        <v>3.4176512063856315</v>
      </c>
      <c r="E44" s="99">
        <f>[1]ProEmp!N82</f>
        <v>6</v>
      </c>
      <c r="F44" s="98">
        <f>[1]ProEmp!O82</f>
        <v>1121.4557961842254</v>
      </c>
      <c r="G44" s="99">
        <f t="shared" si="14"/>
        <v>22.887082023618795</v>
      </c>
      <c r="H44" s="99">
        <f>[1]ProEmp!P82</f>
        <v>7.5238095238095237</v>
      </c>
      <c r="I44" s="98">
        <f>[1]ProEmp!Q82</f>
        <v>3443.5687010901675</v>
      </c>
      <c r="J44" s="99">
        <f t="shared" si="15"/>
        <v>70.277615563609942</v>
      </c>
      <c r="K44" s="99">
        <f>[1]ProEmp!R82</f>
        <v>4.6714869636442211</v>
      </c>
      <c r="L44" s="98">
        <f>[1]ProEmp!S82</f>
        <v>0</v>
      </c>
      <c r="M44" s="99">
        <f t="shared" si="16"/>
        <v>0</v>
      </c>
      <c r="N44" s="99" t="str">
        <f>[1]ProEmp!T82</f>
        <v>.</v>
      </c>
      <c r="O44" s="98">
        <f>[1]ProEmp!U82</f>
        <v>167.46323322396</v>
      </c>
      <c r="P44" s="99">
        <f t="shared" si="17"/>
        <v>3.4176512063856315</v>
      </c>
      <c r="Q44" s="99">
        <f>[1]ProEmp!V82</f>
        <v>9</v>
      </c>
      <c r="R44"/>
      <c r="S44"/>
      <c r="T44"/>
      <c r="U44"/>
    </row>
    <row r="45" spans="1:21">
      <c r="A45" s="5" t="s">
        <v>23</v>
      </c>
      <c r="B45" s="98">
        <f t="shared" si="12"/>
        <v>83868.304124561168</v>
      </c>
      <c r="C45" s="98">
        <f>[1]ProEmp!M83</f>
        <v>8469.0410209867896</v>
      </c>
      <c r="D45" s="99">
        <f t="shared" si="13"/>
        <v>10.098023454019737</v>
      </c>
      <c r="E45" s="99">
        <f>[1]ProEmp!N83</f>
        <v>8.8163734255159039</v>
      </c>
      <c r="F45" s="98">
        <f>[1]ProEmp!O83</f>
        <v>13156.186485502894</v>
      </c>
      <c r="G45" s="99">
        <f t="shared" si="14"/>
        <v>15.686720535046629</v>
      </c>
      <c r="H45" s="99">
        <f>[1]ProEmp!P83</f>
        <v>7.2914343373430777</v>
      </c>
      <c r="I45" s="98">
        <f>[1]ProEmp!Q83</f>
        <v>57090.177598279653</v>
      </c>
      <c r="J45" s="99">
        <f t="shared" si="15"/>
        <v>68.071219746484132</v>
      </c>
      <c r="K45" s="99">
        <f>[1]ProEmp!R83</f>
        <v>6.8070788635627002</v>
      </c>
      <c r="L45" s="98">
        <f>[1]ProEmp!S83</f>
        <v>1824.1660973731196</v>
      </c>
      <c r="M45" s="99">
        <f t="shared" si="16"/>
        <v>2.1750363458689579</v>
      </c>
      <c r="N45" s="99">
        <f>[1]ProEmp!T83</f>
        <v>7.8606163347844671</v>
      </c>
      <c r="O45" s="98">
        <f>[1]ProEmp!U83</f>
        <v>3328.7329224187129</v>
      </c>
      <c r="P45" s="99">
        <f t="shared" si="17"/>
        <v>3.9689999185805402</v>
      </c>
      <c r="Q45" s="99">
        <f>[1]ProEmp!V83</f>
        <v>9.6802934938912362</v>
      </c>
      <c r="R45"/>
      <c r="S45"/>
      <c r="T45"/>
      <c r="U45"/>
    </row>
    <row r="46" spans="1:21">
      <c r="A46" s="5" t="s">
        <v>22</v>
      </c>
      <c r="B46" s="98">
        <f t="shared" si="12"/>
        <v>1290.8305292001169</v>
      </c>
      <c r="C46" s="98">
        <f>[1]ProEmp!M84</f>
        <v>1017.76711566867</v>
      </c>
      <c r="D46" s="99">
        <f t="shared" si="13"/>
        <v>78.845912971964268</v>
      </c>
      <c r="E46" s="99">
        <f>[1]ProEmp!N84</f>
        <v>7.8730486552790904</v>
      </c>
      <c r="F46" s="98">
        <f>[1]ProEmp!O84</f>
        <v>0</v>
      </c>
      <c r="G46" s="99">
        <f t="shared" si="14"/>
        <v>0</v>
      </c>
      <c r="H46" s="99" t="str">
        <f>[1]ProEmp!P84</f>
        <v>.</v>
      </c>
      <c r="I46" s="98">
        <f>[1]ProEmp!Q84</f>
        <v>273.06341353144677</v>
      </c>
      <c r="J46" s="99">
        <f t="shared" si="15"/>
        <v>21.154087028035722</v>
      </c>
      <c r="K46" s="99">
        <f>[1]ProEmp!R84</f>
        <v>17</v>
      </c>
      <c r="L46" s="98">
        <f>[1]ProEmp!S84</f>
        <v>0</v>
      </c>
      <c r="M46" s="99">
        <f t="shared" si="16"/>
        <v>0</v>
      </c>
      <c r="N46" s="99" t="str">
        <f>[1]ProEmp!T84</f>
        <v>.</v>
      </c>
      <c r="O46" s="98">
        <f>[1]ProEmp!U84</f>
        <v>0</v>
      </c>
      <c r="P46" s="99">
        <f t="shared" si="17"/>
        <v>0</v>
      </c>
      <c r="Q46" s="99" t="str">
        <f>[1]ProEmp!V84</f>
        <v>.</v>
      </c>
      <c r="R46"/>
      <c r="S46"/>
      <c r="T46"/>
      <c r="U46"/>
    </row>
    <row r="47" spans="1:21">
      <c r="A47" s="5" t="s">
        <v>21</v>
      </c>
      <c r="B47" s="98">
        <f t="shared" si="12"/>
        <v>134555.89927067942</v>
      </c>
      <c r="C47" s="98">
        <f>[1]ProEmp!M85</f>
        <v>13258.057223956677</v>
      </c>
      <c r="D47" s="99">
        <f t="shared" si="13"/>
        <v>9.8531965494029379</v>
      </c>
      <c r="E47" s="99">
        <f>[1]ProEmp!N85</f>
        <v>6.0145665890111024</v>
      </c>
      <c r="F47" s="98">
        <f>[1]ProEmp!O85</f>
        <v>14858.647499709696</v>
      </c>
      <c r="G47" s="99">
        <f t="shared" si="14"/>
        <v>11.042732113750949</v>
      </c>
      <c r="H47" s="99">
        <f>[1]ProEmp!P85</f>
        <v>6.7190636563964725</v>
      </c>
      <c r="I47" s="98">
        <f>[1]ProEmp!Q85</f>
        <v>99459.005657884351</v>
      </c>
      <c r="J47" s="99">
        <f t="shared" si="15"/>
        <v>73.916495818446137</v>
      </c>
      <c r="K47" s="99">
        <f>[1]ProEmp!R85</f>
        <v>6.2073223945919693</v>
      </c>
      <c r="L47" s="98">
        <f>[1]ProEmp!S85</f>
        <v>1971.7851564029233</v>
      </c>
      <c r="M47" s="99">
        <f t="shared" si="16"/>
        <v>1.4654022358665828</v>
      </c>
      <c r="N47" s="99">
        <f>[1]ProEmp!T85</f>
        <v>6.962795770002475</v>
      </c>
      <c r="O47" s="98">
        <f>[1]ProEmp!U85</f>
        <v>5008.4037327257884</v>
      </c>
      <c r="P47" s="99">
        <f t="shared" si="17"/>
        <v>3.722173282533404</v>
      </c>
      <c r="Q47" s="99">
        <f>[1]ProEmp!V85</f>
        <v>5.4495021911104287</v>
      </c>
      <c r="R47"/>
      <c r="S47"/>
      <c r="T47"/>
      <c r="U47"/>
    </row>
    <row r="48" spans="1:21">
      <c r="A48" s="5" t="s">
        <v>20</v>
      </c>
      <c r="B48" s="98">
        <f t="shared" si="12"/>
        <v>175675.79550470453</v>
      </c>
      <c r="C48" s="98">
        <f>[1]ProEmp!M86</f>
        <v>12205.348258387492</v>
      </c>
      <c r="D48" s="99">
        <f t="shared" si="13"/>
        <v>6.9476550388301153</v>
      </c>
      <c r="E48" s="99">
        <f>[1]ProEmp!N86</f>
        <v>8.3374932962945039</v>
      </c>
      <c r="F48" s="98">
        <f>[1]ProEmp!O86</f>
        <v>27566.201667560021</v>
      </c>
      <c r="G48" s="99">
        <f t="shared" si="14"/>
        <v>15.69151947675217</v>
      </c>
      <c r="H48" s="99">
        <f>[1]ProEmp!P86</f>
        <v>7.4950112059400293</v>
      </c>
      <c r="I48" s="98">
        <f>[1]ProEmp!Q86</f>
        <v>128777.94625195127</v>
      </c>
      <c r="J48" s="99">
        <f t="shared" si="15"/>
        <v>73.304319403809188</v>
      </c>
      <c r="K48" s="99">
        <f>[1]ProEmp!R86</f>
        <v>7.5126912431011466</v>
      </c>
      <c r="L48" s="98">
        <f>[1]ProEmp!S86</f>
        <v>2053.8169164970423</v>
      </c>
      <c r="M48" s="99">
        <f t="shared" si="16"/>
        <v>1.1690949857927593</v>
      </c>
      <c r="N48" s="99">
        <f>[1]ProEmp!T86</f>
        <v>8.7540955540997967</v>
      </c>
      <c r="O48" s="98">
        <f>[1]ProEmp!U86</f>
        <v>5072.4824103087149</v>
      </c>
      <c r="P48" s="99">
        <f t="shared" si="17"/>
        <v>2.8874110948157772</v>
      </c>
      <c r="Q48" s="99">
        <f>[1]ProEmp!V86</f>
        <v>9.826092867474955</v>
      </c>
      <c r="R48"/>
      <c r="S48"/>
      <c r="T48"/>
      <c r="U48"/>
    </row>
    <row r="49" spans="1:21">
      <c r="A49" s="5" t="s">
        <v>19</v>
      </c>
      <c r="B49" s="98">
        <f t="shared" si="12"/>
        <v>45199.800248199856</v>
      </c>
      <c r="C49" s="98">
        <f>[1]ProEmp!M87</f>
        <v>4483.5639872297443</v>
      </c>
      <c r="D49" s="99">
        <f t="shared" si="13"/>
        <v>9.9194331891064227</v>
      </c>
      <c r="E49" s="99">
        <f>[1]ProEmp!N87</f>
        <v>8.2774493916899594</v>
      </c>
      <c r="F49" s="98">
        <f>[1]ProEmp!O87</f>
        <v>7684.9187262933028</v>
      </c>
      <c r="G49" s="99">
        <f t="shared" si="14"/>
        <v>17.002107717498962</v>
      </c>
      <c r="H49" s="99">
        <f>[1]ProEmp!P87</f>
        <v>6.725642565218604</v>
      </c>
      <c r="I49" s="98">
        <f>[1]ProEmp!Q87</f>
        <v>31694.435741952271</v>
      </c>
      <c r="J49" s="99">
        <f t="shared" si="15"/>
        <v>70.120742941147284</v>
      </c>
      <c r="K49" s="99">
        <f>[1]ProEmp!R87</f>
        <v>6.9258214760747689</v>
      </c>
      <c r="L49" s="98">
        <f>[1]ProEmp!S87</f>
        <v>295.64814164382403</v>
      </c>
      <c r="M49" s="99">
        <f t="shared" si="16"/>
        <v>0.65409169956585955</v>
      </c>
      <c r="N49" s="99">
        <f>[1]ProEmp!T87</f>
        <v>12</v>
      </c>
      <c r="O49" s="98">
        <f>[1]ProEmp!U87</f>
        <v>1041.2336510807179</v>
      </c>
      <c r="P49" s="99">
        <f t="shared" si="17"/>
        <v>2.303624452681484</v>
      </c>
      <c r="Q49" s="99">
        <f>[1]ProEmp!V87</f>
        <v>7.3689594814414177</v>
      </c>
      <c r="R49"/>
      <c r="S49"/>
      <c r="T49"/>
      <c r="U49"/>
    </row>
    <row r="50" spans="1:21">
      <c r="A50" s="5" t="s">
        <v>18</v>
      </c>
      <c r="B50" s="98">
        <f t="shared" si="12"/>
        <v>27838.893466597128</v>
      </c>
      <c r="C50" s="98">
        <f>[1]ProEmp!M88</f>
        <v>3924.2170969141189</v>
      </c>
      <c r="D50" s="99">
        <f t="shared" si="13"/>
        <v>14.096167657032217</v>
      </c>
      <c r="E50" s="99">
        <f>[1]ProEmp!N88</f>
        <v>10.626707680688581</v>
      </c>
      <c r="F50" s="98">
        <f>[1]ProEmp!O88</f>
        <v>5645.5033976139002</v>
      </c>
      <c r="G50" s="99">
        <f t="shared" si="14"/>
        <v>20.2791946611949</v>
      </c>
      <c r="H50" s="99">
        <f>[1]ProEmp!P88</f>
        <v>9.8782609649011501</v>
      </c>
      <c r="I50" s="98">
        <f>[1]ProEmp!Q88</f>
        <v>16821.91554440459</v>
      </c>
      <c r="J50" s="99">
        <f t="shared" si="15"/>
        <v>60.42594891420017</v>
      </c>
      <c r="K50" s="99">
        <f>[1]ProEmp!R88</f>
        <v>8.084510786512503</v>
      </c>
      <c r="L50" s="98">
        <f>[1]ProEmp!S88</f>
        <v>1219.7045830549837</v>
      </c>
      <c r="M50" s="99">
        <f t="shared" si="16"/>
        <v>4.3812969237389501</v>
      </c>
      <c r="N50" s="99">
        <f>[1]ProEmp!T88</f>
        <v>9.9103693769270134</v>
      </c>
      <c r="O50" s="98">
        <f>[1]ProEmp!U88</f>
        <v>227.55284460953899</v>
      </c>
      <c r="P50" s="99">
        <f t="shared" si="17"/>
        <v>0.81739184383377639</v>
      </c>
      <c r="Q50" s="99">
        <f>[1]ProEmp!V88</f>
        <v>13</v>
      </c>
      <c r="R50"/>
      <c r="S50"/>
      <c r="T50"/>
      <c r="U50"/>
    </row>
    <row r="51" spans="1:21">
      <c r="A51" s="5" t="s">
        <v>17</v>
      </c>
      <c r="B51" s="98">
        <f t="shared" si="12"/>
        <v>56336.762099196254</v>
      </c>
      <c r="C51" s="98">
        <f>[1]ProEmp!M89</f>
        <v>5818.247005290822</v>
      </c>
      <c r="D51" s="99">
        <f t="shared" si="13"/>
        <v>10.327620524314495</v>
      </c>
      <c r="E51" s="99">
        <f>[1]ProEmp!N89</f>
        <v>11.587439263151476</v>
      </c>
      <c r="F51" s="98">
        <f>[1]ProEmp!O89</f>
        <v>16051.971406312552</v>
      </c>
      <c r="G51" s="99">
        <f t="shared" si="14"/>
        <v>28.492889559482798</v>
      </c>
      <c r="H51" s="99">
        <f>[1]ProEmp!P89</f>
        <v>10.325612211725568</v>
      </c>
      <c r="I51" s="98">
        <f>[1]ProEmp!Q89</f>
        <v>31859.415132292685</v>
      </c>
      <c r="J51" s="99">
        <f t="shared" si="15"/>
        <v>56.551732732164275</v>
      </c>
      <c r="K51" s="99">
        <f>[1]ProEmp!R89</f>
        <v>6.7401861155691973</v>
      </c>
      <c r="L51" s="98">
        <f>[1]ProEmp!S89</f>
        <v>693.99554425425401</v>
      </c>
      <c r="M51" s="99">
        <f t="shared" si="16"/>
        <v>1.2318697745395544</v>
      </c>
      <c r="N51" s="99">
        <f>[1]ProEmp!T89</f>
        <v>12.098015128651751</v>
      </c>
      <c r="O51" s="98">
        <f>[1]ProEmp!U89</f>
        <v>1913.133011045938</v>
      </c>
      <c r="P51" s="99">
        <f t="shared" si="17"/>
        <v>3.3958874094988718</v>
      </c>
      <c r="Q51" s="99">
        <f>[1]ProEmp!V89</f>
        <v>11.392708410255739</v>
      </c>
      <c r="R51"/>
      <c r="S51"/>
      <c r="T51"/>
      <c r="U51"/>
    </row>
    <row r="52" spans="1:21">
      <c r="A52" s="5" t="s">
        <v>5</v>
      </c>
      <c r="B52" s="98">
        <f t="shared" si="12"/>
        <v>889.58220724880596</v>
      </c>
      <c r="C52" s="98">
        <f>[1]ProEmp!M90</f>
        <v>622.56892244303799</v>
      </c>
      <c r="D52" s="99">
        <f t="shared" si="13"/>
        <v>69.984417108391256</v>
      </c>
      <c r="E52" s="99">
        <f>[1]ProEmp!N90</f>
        <v>11.634493730081171</v>
      </c>
      <c r="F52" s="98">
        <f>[1]ProEmp!O90</f>
        <v>0</v>
      </c>
      <c r="G52" s="99">
        <f t="shared" si="14"/>
        <v>0</v>
      </c>
      <c r="H52" s="99" t="str">
        <f>[1]ProEmp!P90</f>
        <v>.</v>
      </c>
      <c r="I52" s="98">
        <f>[1]ProEmp!Q90</f>
        <v>267.01328480576797</v>
      </c>
      <c r="J52" s="99">
        <f t="shared" si="15"/>
        <v>30.015582891608734</v>
      </c>
      <c r="K52" s="99">
        <f>[1]ProEmp!R90</f>
        <v>6</v>
      </c>
      <c r="L52" s="98">
        <f>[1]ProEmp!S90</f>
        <v>0</v>
      </c>
      <c r="M52" s="99">
        <f t="shared" si="16"/>
        <v>0</v>
      </c>
      <c r="N52" s="99" t="str">
        <f>[1]ProEmp!T90</f>
        <v>.</v>
      </c>
      <c r="O52" s="98">
        <f>[1]ProEmp!U90</f>
        <v>0</v>
      </c>
      <c r="P52" s="99">
        <f t="shared" si="17"/>
        <v>0</v>
      </c>
      <c r="Q52" s="99" t="str">
        <f>[1]ProEmp!V90</f>
        <v>.</v>
      </c>
      <c r="R52"/>
      <c r="S52"/>
      <c r="T52"/>
      <c r="U52"/>
    </row>
    <row r="53" spans="1:21">
      <c r="A53" s="5" t="s">
        <v>4</v>
      </c>
      <c r="B53" s="98">
        <f t="shared" si="12"/>
        <v>44850.346588853979</v>
      </c>
      <c r="C53" s="98">
        <f>[1]ProEmp!M91</f>
        <v>14730.149667048776</v>
      </c>
      <c r="D53" s="99">
        <f t="shared" si="13"/>
        <v>32.842889269242463</v>
      </c>
      <c r="E53" s="99">
        <f>[1]ProEmp!N91</f>
        <v>11.290252639814501</v>
      </c>
      <c r="F53" s="98">
        <f>[1]ProEmp!O91</f>
        <v>0</v>
      </c>
      <c r="G53" s="99">
        <f t="shared" si="14"/>
        <v>0</v>
      </c>
      <c r="H53" s="99" t="str">
        <f>[1]ProEmp!P91</f>
        <v>.</v>
      </c>
      <c r="I53" s="98">
        <f>[1]ProEmp!Q91</f>
        <v>0</v>
      </c>
      <c r="J53" s="99">
        <f t="shared" si="15"/>
        <v>0</v>
      </c>
      <c r="K53" s="99" t="str">
        <f>[1]ProEmp!R91</f>
        <v>.</v>
      </c>
      <c r="L53" s="98">
        <f>[1]ProEmp!S91</f>
        <v>3778.5689759503539</v>
      </c>
      <c r="M53" s="99">
        <f t="shared" si="16"/>
        <v>8.4248378515081264</v>
      </c>
      <c r="N53" s="99">
        <f>[1]ProEmp!T91</f>
        <v>8.3459757918136273</v>
      </c>
      <c r="O53" s="98">
        <f>[1]ProEmp!U91</f>
        <v>26341.627945854852</v>
      </c>
      <c r="P53" s="99">
        <f t="shared" si="17"/>
        <v>58.732272879249415</v>
      </c>
      <c r="Q53" s="99">
        <f>[1]ProEmp!V91</f>
        <v>7.4561493081178183</v>
      </c>
      <c r="R53"/>
      <c r="S53"/>
      <c r="T53"/>
      <c r="U53"/>
    </row>
    <row r="54" spans="1:21">
      <c r="A54" s="5"/>
      <c r="B54" s="98"/>
      <c r="C54" s="98"/>
      <c r="D54" s="99"/>
      <c r="E54" s="99"/>
      <c r="F54" s="98"/>
      <c r="G54" s="99"/>
      <c r="H54" s="99"/>
      <c r="I54" s="98"/>
      <c r="J54" s="99"/>
      <c r="K54" s="99"/>
      <c r="L54" s="98"/>
      <c r="M54" s="99"/>
      <c r="N54" s="99"/>
      <c r="O54" s="98"/>
      <c r="P54" s="99"/>
      <c r="Q54" s="99"/>
      <c r="R54"/>
      <c r="S54"/>
      <c r="T54"/>
      <c r="U54"/>
    </row>
    <row r="55" spans="1:21">
      <c r="A55" s="7" t="s">
        <v>16</v>
      </c>
      <c r="B55" s="86"/>
      <c r="C55" s="86"/>
      <c r="D55" s="97"/>
      <c r="E55" s="87"/>
      <c r="F55" s="86"/>
      <c r="G55" s="97"/>
      <c r="H55" s="87"/>
      <c r="I55" s="86"/>
      <c r="J55" s="97"/>
      <c r="K55" s="87"/>
      <c r="L55" s="86"/>
      <c r="M55" s="97"/>
      <c r="N55" s="87"/>
      <c r="O55" s="86"/>
      <c r="P55" s="97"/>
      <c r="Q55" s="87"/>
      <c r="R55"/>
      <c r="S55"/>
      <c r="T55"/>
      <c r="U55"/>
    </row>
    <row r="56" spans="1:21">
      <c r="A56" s="5" t="s">
        <v>15</v>
      </c>
      <c r="B56" s="98">
        <f t="shared" ref="B56:B67" si="18">SUM(C56,F56,I56,L56,O56)</f>
        <v>31648.052188486818</v>
      </c>
      <c r="C56" s="98">
        <f>[1]ProEmp!M93</f>
        <v>6534.1729854454752</v>
      </c>
      <c r="D56" s="99">
        <f t="shared" ref="D56:D67" si="19">IF(ISNUMBER(C56/$B56*100),C56/$B56*100,0)</f>
        <v>20.646366943942695</v>
      </c>
      <c r="E56" s="99">
        <f>[1]ProEmp!N93</f>
        <v>13.179399046438919</v>
      </c>
      <c r="F56" s="98">
        <f>[1]ProEmp!O93</f>
        <v>11449.128986515429</v>
      </c>
      <c r="G56" s="99">
        <f t="shared" ref="G56:G67" si="20">IF(ISNUMBER(F56/$B56*100),F56/$B56*100,0)</f>
        <v>36.176409588582779</v>
      </c>
      <c r="H56" s="99">
        <f>[1]ProEmp!P93</f>
        <v>12.12331379964291</v>
      </c>
      <c r="I56" s="98">
        <f>[1]ProEmp!Q93</f>
        <v>10990.037791258903</v>
      </c>
      <c r="J56" s="99">
        <f t="shared" ref="J56:J67" si="21">IF(ISNUMBER(I56/$B56*100),I56/$B56*100,0)</f>
        <v>34.725795211046027</v>
      </c>
      <c r="K56" s="99">
        <f>[1]ProEmp!R93</f>
        <v>11.023115891375056</v>
      </c>
      <c r="L56" s="98">
        <f>[1]ProEmp!S93</f>
        <v>227.55284460953899</v>
      </c>
      <c r="M56" s="99">
        <f t="shared" ref="M56:M67" si="22">IF(ISNUMBER(L56/$B56*100),L56/$B56*100,0)</f>
        <v>0.7190105831926048</v>
      </c>
      <c r="N56" s="99">
        <f>[1]ProEmp!T93</f>
        <v>12</v>
      </c>
      <c r="O56" s="98">
        <f>[1]ProEmp!U93</f>
        <v>2447.1595806574737</v>
      </c>
      <c r="P56" s="99">
        <f t="shared" ref="P56:P67" si="23">IF(ISNUMBER(O56/$B56*100),O56/$B56*100,0)</f>
        <v>7.7324176732358936</v>
      </c>
      <c r="Q56" s="99">
        <f>[1]ProEmp!V93</f>
        <v>11.53881980880128</v>
      </c>
      <c r="R56"/>
      <c r="S56"/>
      <c r="T56"/>
      <c r="U56"/>
    </row>
    <row r="57" spans="1:21">
      <c r="A57" s="5" t="s">
        <v>14</v>
      </c>
      <c r="B57" s="98">
        <f t="shared" si="18"/>
        <v>27059.515157858219</v>
      </c>
      <c r="C57" s="6">
        <f>[1]ProEmp!M94</f>
        <v>3164.845484224762</v>
      </c>
      <c r="D57" s="99">
        <f t="shared" si="19"/>
        <v>11.695869145333431</v>
      </c>
      <c r="E57" s="2">
        <f>[1]ProEmp!N94</f>
        <v>11.914683005496009</v>
      </c>
      <c r="F57" s="6">
        <f>[1]ProEmp!O94</f>
        <v>4434.1776972924627</v>
      </c>
      <c r="G57" s="99">
        <f t="shared" si="20"/>
        <v>16.386759597962548</v>
      </c>
      <c r="H57" s="2">
        <f>[1]ProEmp!P94</f>
        <v>8.7201898777286377</v>
      </c>
      <c r="I57" s="6">
        <f>[1]ProEmp!Q94</f>
        <v>18530.937901828493</v>
      </c>
      <c r="J57" s="99">
        <f t="shared" si="21"/>
        <v>68.482150525328294</v>
      </c>
      <c r="K57" s="2">
        <f>[1]ProEmp!R94</f>
        <v>8.9929556804389552</v>
      </c>
      <c r="L57" s="6">
        <f>[1]ProEmp!S94</f>
        <v>762.09084128853908</v>
      </c>
      <c r="M57" s="99">
        <f t="shared" si="22"/>
        <v>2.8163506878918487</v>
      </c>
      <c r="N57" s="2">
        <f>[1]ProEmp!T94</f>
        <v>13.314148314399542</v>
      </c>
      <c r="O57" s="6">
        <f>[1]ProEmp!U94</f>
        <v>167.46323322396</v>
      </c>
      <c r="P57" s="99">
        <f t="shared" si="23"/>
        <v>0.61887004348386432</v>
      </c>
      <c r="Q57" s="2">
        <f>[1]ProEmp!V94</f>
        <v>17</v>
      </c>
      <c r="R57"/>
      <c r="S57"/>
      <c r="T57"/>
      <c r="U57"/>
    </row>
    <row r="58" spans="1:21">
      <c r="A58" s="5" t="s">
        <v>13</v>
      </c>
      <c r="B58" s="98">
        <f t="shared" si="18"/>
        <v>10758.310838060132</v>
      </c>
      <c r="C58" s="98">
        <f>[1]ProEmp!M95</f>
        <v>1363.6574785094037</v>
      </c>
      <c r="D58" s="99">
        <f t="shared" si="19"/>
        <v>12.675386489904483</v>
      </c>
      <c r="E58" s="99">
        <f>[1]ProEmp!N95</f>
        <v>10.446655423001751</v>
      </c>
      <c r="F58" s="98">
        <f>[1]ProEmp!O95</f>
        <v>1444.040303831222</v>
      </c>
      <c r="G58" s="99">
        <f t="shared" si="20"/>
        <v>13.422556064494618</v>
      </c>
      <c r="H58" s="99">
        <f>[1]ProEmp!P95</f>
        <v>7.4182260675497158</v>
      </c>
      <c r="I58" s="98">
        <f>[1]ProEmp!Q95</f>
        <v>7368.2824411373776</v>
      </c>
      <c r="J58" s="99">
        <f t="shared" si="21"/>
        <v>68.489213149245444</v>
      </c>
      <c r="K58" s="99">
        <f>[1]ProEmp!R95</f>
        <v>8.8283949806706055</v>
      </c>
      <c r="L58" s="98">
        <f>[1]ProEmp!S95</f>
        <v>0</v>
      </c>
      <c r="M58" s="99">
        <f t="shared" si="22"/>
        <v>0</v>
      </c>
      <c r="N58" s="99" t="str">
        <f>[1]ProEmp!T95</f>
        <v>.</v>
      </c>
      <c r="O58" s="98">
        <f>[1]ProEmp!U95</f>
        <v>582.33061458212774</v>
      </c>
      <c r="P58" s="99">
        <f t="shared" si="23"/>
        <v>5.4128442963554475</v>
      </c>
      <c r="Q58" s="99">
        <f>[1]ProEmp!V95</f>
        <v>9.8277131293904532</v>
      </c>
      <c r="R58"/>
      <c r="S58"/>
      <c r="T58"/>
      <c r="U58"/>
    </row>
    <row r="59" spans="1:21">
      <c r="A59" s="5" t="s">
        <v>12</v>
      </c>
      <c r="B59" s="21">
        <f t="shared" si="18"/>
        <v>84517.88089343044</v>
      </c>
      <c r="C59" s="21">
        <f>[1]ProEmp!M96</f>
        <v>6807.2782764428603</v>
      </c>
      <c r="D59" s="20">
        <f t="shared" si="19"/>
        <v>8.0542462784014131</v>
      </c>
      <c r="E59" s="20">
        <f>[1]ProEmp!N96</f>
        <v>8.752753468485226</v>
      </c>
      <c r="F59" s="21">
        <f>[1]ProEmp!O96</f>
        <v>14581.798495832472</v>
      </c>
      <c r="G59" s="20">
        <f t="shared" si="20"/>
        <v>17.252915408774658</v>
      </c>
      <c r="H59" s="20">
        <f>[1]ProEmp!P96</f>
        <v>7.329742194677821</v>
      </c>
      <c r="I59" s="21">
        <f>[1]ProEmp!Q96</f>
        <v>60071.684930509444</v>
      </c>
      <c r="J59" s="20">
        <f t="shared" si="21"/>
        <v>71.075711193297096</v>
      </c>
      <c r="K59" s="20">
        <f>[1]ProEmp!R96</f>
        <v>7.2202914786521557</v>
      </c>
      <c r="L59" s="21">
        <f>[1]ProEmp!S96</f>
        <v>458.12516883390879</v>
      </c>
      <c r="M59" s="20">
        <f t="shared" si="22"/>
        <v>0.54204526189146185</v>
      </c>
      <c r="N59" s="20">
        <f>[1]ProEmp!T96</f>
        <v>8.914195758829532</v>
      </c>
      <c r="O59" s="21">
        <f>[1]ProEmp!U96</f>
        <v>2598.9940218117627</v>
      </c>
      <c r="P59" s="20">
        <f t="shared" si="23"/>
        <v>3.0750818576353844</v>
      </c>
      <c r="Q59" s="20">
        <f>[1]ProEmp!V96</f>
        <v>11.216964605236319</v>
      </c>
      <c r="R59"/>
      <c r="S59"/>
      <c r="T59"/>
      <c r="U59"/>
    </row>
    <row r="60" spans="1:21">
      <c r="A60" s="5" t="s">
        <v>11</v>
      </c>
      <c r="B60" s="21">
        <f t="shared" si="18"/>
        <v>561754.2095199835</v>
      </c>
      <c r="C60" s="21">
        <f>[1]ProEmp!M97</f>
        <v>5139.0024926498563</v>
      </c>
      <c r="D60" s="20">
        <f t="shared" si="19"/>
        <v>0.91481334817964455</v>
      </c>
      <c r="E60" s="20">
        <f>[1]ProEmp!N97</f>
        <v>7.0627276201367204</v>
      </c>
      <c r="F60" s="21">
        <f>[1]ProEmp!O97</f>
        <v>84398.747324816184</v>
      </c>
      <c r="G60" s="20">
        <f t="shared" si="20"/>
        <v>15.024141500770336</v>
      </c>
      <c r="H60" s="20">
        <f>[1]ProEmp!P97</f>
        <v>5.4788421924622153</v>
      </c>
      <c r="I60" s="21">
        <f>[1]ProEmp!Q97</f>
        <v>467683.23788702261</v>
      </c>
      <c r="J60" s="20">
        <f t="shared" si="21"/>
        <v>83.254069121556896</v>
      </c>
      <c r="K60" s="20">
        <f>[1]ProEmp!R97</f>
        <v>4.7708263779688833</v>
      </c>
      <c r="L60" s="21">
        <f>[1]ProEmp!S97</f>
        <v>2400.1175501503112</v>
      </c>
      <c r="M60" s="20">
        <f t="shared" si="22"/>
        <v>0.42725403912882126</v>
      </c>
      <c r="N60" s="20">
        <f>[1]ProEmp!T97</f>
        <v>4.6519638380867532</v>
      </c>
      <c r="O60" s="21">
        <f>[1]ProEmp!U97</f>
        <v>2133.1042653445434</v>
      </c>
      <c r="P60" s="20">
        <f t="shared" si="23"/>
        <v>0.37972199036430387</v>
      </c>
      <c r="Q60" s="20">
        <f>[1]ProEmp!V97</f>
        <v>3.7389694312748012</v>
      </c>
      <c r="R60"/>
      <c r="S60"/>
      <c r="T60"/>
      <c r="U60"/>
    </row>
    <row r="61" spans="1:21">
      <c r="A61" s="5" t="s">
        <v>10</v>
      </c>
      <c r="B61" s="21">
        <f t="shared" si="18"/>
        <v>35238.331124283686</v>
      </c>
      <c r="C61" s="21">
        <f>[1]ProEmp!M98</f>
        <v>3478.0807578606136</v>
      </c>
      <c r="D61" s="20">
        <f t="shared" si="19"/>
        <v>9.8701631061743846</v>
      </c>
      <c r="E61" s="20">
        <f>[1]ProEmp!N98</f>
        <v>6.3204431155015612</v>
      </c>
      <c r="F61" s="21">
        <f>[1]ProEmp!O98</f>
        <v>5542.0505427267226</v>
      </c>
      <c r="G61" s="20">
        <f t="shared" si="20"/>
        <v>15.727335449514365</v>
      </c>
      <c r="H61" s="20">
        <f>[1]ProEmp!P98</f>
        <v>6.6189759032485895</v>
      </c>
      <c r="I61" s="21">
        <f>[1]ProEmp!Q98</f>
        <v>25328.617616447551</v>
      </c>
      <c r="J61" s="20">
        <f t="shared" si="21"/>
        <v>71.878028295706983</v>
      </c>
      <c r="K61" s="20">
        <f>[1]ProEmp!R98</f>
        <v>7.0770000274140923</v>
      </c>
      <c r="L61" s="21">
        <f>[1]ProEmp!S98</f>
        <v>455.10568921907799</v>
      </c>
      <c r="M61" s="20">
        <f t="shared" si="22"/>
        <v>1.2915074996427749</v>
      </c>
      <c r="N61" s="20">
        <f>[1]ProEmp!T98</f>
        <v>10</v>
      </c>
      <c r="O61" s="21">
        <f>[1]ProEmp!U98</f>
        <v>434.47651802972797</v>
      </c>
      <c r="P61" s="20">
        <f t="shared" si="23"/>
        <v>1.232965648961504</v>
      </c>
      <c r="Q61" s="20">
        <f>[1]ProEmp!V98</f>
        <v>5.6145632127982994</v>
      </c>
      <c r="R61"/>
      <c r="S61"/>
      <c r="T61"/>
      <c r="U61"/>
    </row>
    <row r="62" spans="1:21">
      <c r="A62" s="5" t="s">
        <v>9</v>
      </c>
      <c r="B62" s="21">
        <f t="shared" si="18"/>
        <v>229111.02375444496</v>
      </c>
      <c r="C62" s="21">
        <f>[1]ProEmp!M99</f>
        <v>18019.104331918435</v>
      </c>
      <c r="D62" s="20">
        <f t="shared" si="19"/>
        <v>7.8647915044152681</v>
      </c>
      <c r="E62" s="20">
        <f>[1]ProEmp!N99</f>
        <v>6.2380659785661834</v>
      </c>
      <c r="F62" s="21">
        <f>[1]ProEmp!O99</f>
        <v>31897.444184725402</v>
      </c>
      <c r="G62" s="20">
        <f t="shared" si="20"/>
        <v>13.922265136797707</v>
      </c>
      <c r="H62" s="20">
        <f>[1]ProEmp!P99</f>
        <v>7.2596669971672982</v>
      </c>
      <c r="I62" s="21">
        <f>[1]ProEmp!Q99</f>
        <v>167844.95432922023</v>
      </c>
      <c r="J62" s="20">
        <f t="shared" si="21"/>
        <v>73.259222353749308</v>
      </c>
      <c r="K62" s="20">
        <f>[1]ProEmp!R99</f>
        <v>6.6197267719674588</v>
      </c>
      <c r="L62" s="21">
        <f>[1]ProEmp!S99</f>
        <v>3443.6127399720735</v>
      </c>
      <c r="M62" s="20">
        <f t="shared" si="22"/>
        <v>1.5030323218593118</v>
      </c>
      <c r="N62" s="20">
        <f>[1]ProEmp!T99</f>
        <v>7.2816204522075525</v>
      </c>
      <c r="O62" s="21">
        <f>[1]ProEmp!U99</f>
        <v>7905.9081686088057</v>
      </c>
      <c r="P62" s="20">
        <f t="shared" si="23"/>
        <v>3.4506886831783987</v>
      </c>
      <c r="Q62" s="20">
        <f>[1]ProEmp!V99</f>
        <v>6.1945159215619032</v>
      </c>
      <c r="R62"/>
      <c r="S62"/>
      <c r="T62"/>
      <c r="U62"/>
    </row>
    <row r="63" spans="1:21">
      <c r="A63" s="5" t="s">
        <v>62</v>
      </c>
      <c r="B63" s="21">
        <f t="shared" si="18"/>
        <v>22698.974687260812</v>
      </c>
      <c r="C63" s="21">
        <f>[1]ProEmp!M100</f>
        <v>1066.1769210181685</v>
      </c>
      <c r="D63" s="20">
        <f t="shared" si="19"/>
        <v>4.6970267851637004</v>
      </c>
      <c r="E63" s="20">
        <f>[1]ProEmp!N100</f>
        <v>8.6941927836233148</v>
      </c>
      <c r="F63" s="21">
        <f>[1]ProEmp!O100</f>
        <v>4490.6566340997015</v>
      </c>
      <c r="G63" s="20">
        <f t="shared" si="20"/>
        <v>19.783521925419663</v>
      </c>
      <c r="H63" s="20">
        <f>[1]ProEmp!P100</f>
        <v>7.1668938555873023</v>
      </c>
      <c r="I63" s="21">
        <f>[1]ProEmp!Q100</f>
        <v>16235.557544809422</v>
      </c>
      <c r="J63" s="20">
        <f t="shared" si="21"/>
        <v>71.525510594631356</v>
      </c>
      <c r="K63" s="20">
        <f>[1]ProEmp!R100</f>
        <v>5.8097912324672789</v>
      </c>
      <c r="L63" s="21">
        <f>[1]ProEmp!S100</f>
        <v>0</v>
      </c>
      <c r="M63" s="20">
        <f t="shared" si="22"/>
        <v>0</v>
      </c>
      <c r="N63" s="20" t="str">
        <f>[1]ProEmp!T100</f>
        <v>.</v>
      </c>
      <c r="O63" s="21">
        <f>[1]ProEmp!U100</f>
        <v>906.58358733351997</v>
      </c>
      <c r="P63" s="20">
        <f t="shared" si="23"/>
        <v>3.9939406947852829</v>
      </c>
      <c r="Q63" s="20">
        <f>[1]ProEmp!V100</f>
        <v>11.445842935289035</v>
      </c>
      <c r="R63"/>
      <c r="S63"/>
      <c r="T63"/>
      <c r="U63"/>
    </row>
    <row r="64" spans="1:21">
      <c r="A64" s="5" t="s">
        <v>7</v>
      </c>
      <c r="B64" s="21">
        <f t="shared" si="18"/>
        <v>28872.144863117894</v>
      </c>
      <c r="C64" s="21">
        <f>[1]ProEmp!M101</f>
        <v>4123.4270899700095</v>
      </c>
      <c r="D64" s="20">
        <f t="shared" si="19"/>
        <v>14.281679139250212</v>
      </c>
      <c r="E64" s="20">
        <f>[1]ProEmp!N101</f>
        <v>8.1561662471411474</v>
      </c>
      <c r="F64" s="21">
        <f>[1]ProEmp!O101</f>
        <v>3267.6261777581299</v>
      </c>
      <c r="G64" s="20">
        <f t="shared" si="20"/>
        <v>11.317573367859794</v>
      </c>
      <c r="H64" s="20">
        <f>[1]ProEmp!P101</f>
        <v>5.7509998896984058</v>
      </c>
      <c r="I64" s="21">
        <f>[1]ProEmp!Q101</f>
        <v>19738.565785692012</v>
      </c>
      <c r="J64" s="20">
        <f t="shared" si="21"/>
        <v>68.365429306593086</v>
      </c>
      <c r="K64" s="20">
        <f>[1]ProEmp!R101</f>
        <v>7.0087600381976216</v>
      </c>
      <c r="L64" s="21">
        <f>[1]ProEmp!S101</f>
        <v>1088.3025508018191</v>
      </c>
      <c r="M64" s="20">
        <f t="shared" si="22"/>
        <v>3.7693858768076764</v>
      </c>
      <c r="N64" s="20">
        <f>[1]ProEmp!T101</f>
        <v>8.2698405180185013</v>
      </c>
      <c r="O64" s="21">
        <f>[1]ProEmp!U101</f>
        <v>654.2232588959248</v>
      </c>
      <c r="P64" s="20">
        <f t="shared" si="23"/>
        <v>2.265932309489235</v>
      </c>
      <c r="Q64" s="20">
        <f>[1]ProEmp!V101</f>
        <v>12.843776113088893</v>
      </c>
      <c r="R64"/>
      <c r="S64"/>
      <c r="T64"/>
      <c r="U64"/>
    </row>
    <row r="65" spans="1:21">
      <c r="A65" s="5" t="s">
        <v>6</v>
      </c>
      <c r="B65" s="21">
        <f t="shared" si="18"/>
        <v>60443.973113722473</v>
      </c>
      <c r="C65" s="21">
        <f>[1]ProEmp!M102</f>
        <v>4898.2972342653529</v>
      </c>
      <c r="D65" s="20">
        <f t="shared" si="19"/>
        <v>8.1038637633059594</v>
      </c>
      <c r="E65" s="20">
        <f>[1]ProEmp!N102</f>
        <v>6.9682235560976622</v>
      </c>
      <c r="F65" s="21">
        <f>[1]ProEmp!O102</f>
        <v>8121.0673913876381</v>
      </c>
      <c r="G65" s="20">
        <f t="shared" si="20"/>
        <v>13.43569420247778</v>
      </c>
      <c r="H65" s="20">
        <f>[1]ProEmp!P102</f>
        <v>7.043247019730317</v>
      </c>
      <c r="I65" s="21">
        <f>[1]ProEmp!Q102</f>
        <v>44686.166311324778</v>
      </c>
      <c r="J65" s="20">
        <f t="shared" si="21"/>
        <v>73.929895751971614</v>
      </c>
      <c r="K65" s="20">
        <f>[1]ProEmp!R102</f>
        <v>5.389918730952731</v>
      </c>
      <c r="L65" s="21">
        <f>[1]ProEmp!S102</f>
        <v>1433.2147204730491</v>
      </c>
      <c r="M65" s="20">
        <f t="shared" si="22"/>
        <v>2.3711457845044754</v>
      </c>
      <c r="N65" s="20">
        <f>[1]ProEmp!T102</f>
        <v>8.4284736300184235</v>
      </c>
      <c r="O65" s="21">
        <f>[1]ProEmp!U102</f>
        <v>1305.227456271655</v>
      </c>
      <c r="P65" s="20">
        <f t="shared" si="23"/>
        <v>2.1594004977401657</v>
      </c>
      <c r="Q65" s="20">
        <f>[1]ProEmp!V102</f>
        <v>6.9539623449561629</v>
      </c>
      <c r="R65"/>
      <c r="S65"/>
      <c r="T65"/>
      <c r="U65"/>
    </row>
    <row r="66" spans="1:21">
      <c r="A66" s="5" t="s">
        <v>5</v>
      </c>
      <c r="B66" s="21">
        <f t="shared" si="18"/>
        <v>17995.651783826877</v>
      </c>
      <c r="C66" s="21">
        <f>[1]ProEmp!M103</f>
        <v>2141.9478701189068</v>
      </c>
      <c r="D66" s="20">
        <f t="shared" si="19"/>
        <v>11.902585668188616</v>
      </c>
      <c r="E66" s="20">
        <f>[1]ProEmp!N103</f>
        <v>9.9755418393738697</v>
      </c>
      <c r="F66" s="21">
        <f>[1]ProEmp!O103</f>
        <v>4095.7125465796262</v>
      </c>
      <c r="G66" s="20">
        <f t="shared" si="20"/>
        <v>22.759456538609736</v>
      </c>
      <c r="H66" s="20">
        <f>[1]ProEmp!P103</f>
        <v>5.4999784480618796</v>
      </c>
      <c r="I66" s="21">
        <f>[1]ProEmp!Q103</f>
        <v>11375.767599072064</v>
      </c>
      <c r="J66" s="20">
        <f t="shared" si="21"/>
        <v>63.213979330805557</v>
      </c>
      <c r="K66" s="20">
        <f>[1]ProEmp!R103</f>
        <v>7.1084180487157607</v>
      </c>
      <c r="L66" s="21">
        <f>[1]ProEmp!S103</f>
        <v>191.11188402814079</v>
      </c>
      <c r="M66" s="20">
        <f t="shared" si="22"/>
        <v>1.0619892311980477</v>
      </c>
      <c r="N66" s="20">
        <f>[1]ProEmp!T103</f>
        <v>13</v>
      </c>
      <c r="O66" s="21">
        <f>[1]ProEmp!U103</f>
        <v>191.11188402814079</v>
      </c>
      <c r="P66" s="20">
        <f t="shared" si="23"/>
        <v>1.0619892311980477</v>
      </c>
      <c r="Q66" s="20">
        <f>[1]ProEmp!V103</f>
        <v>6</v>
      </c>
      <c r="R66"/>
      <c r="S66"/>
      <c r="T66"/>
      <c r="U66"/>
    </row>
    <row r="67" spans="1:21">
      <c r="A67" s="5" t="s">
        <v>4</v>
      </c>
      <c r="B67" s="21">
        <f t="shared" si="18"/>
        <v>44850.346588853979</v>
      </c>
      <c r="C67" s="21">
        <f>[1]ProEmp!M104</f>
        <v>14730.149667048776</v>
      </c>
      <c r="D67" s="20">
        <f t="shared" si="19"/>
        <v>32.842889269242463</v>
      </c>
      <c r="E67" s="20">
        <f>[1]ProEmp!N104</f>
        <v>11.290252639814501</v>
      </c>
      <c r="F67" s="21">
        <f>[1]ProEmp!O104</f>
        <v>0</v>
      </c>
      <c r="G67" s="20">
        <f t="shared" si="20"/>
        <v>0</v>
      </c>
      <c r="H67" s="20" t="str">
        <f>[1]ProEmp!P104</f>
        <v>.</v>
      </c>
      <c r="I67" s="21">
        <f>[1]ProEmp!Q104</f>
        <v>0</v>
      </c>
      <c r="J67" s="20">
        <f t="shared" si="21"/>
        <v>0</v>
      </c>
      <c r="K67" s="20" t="str">
        <f>[1]ProEmp!R104</f>
        <v>.</v>
      </c>
      <c r="L67" s="21">
        <f>[1]ProEmp!S104</f>
        <v>3778.5689759503539</v>
      </c>
      <c r="M67" s="20">
        <f t="shared" si="22"/>
        <v>8.4248378515081264</v>
      </c>
      <c r="N67" s="20">
        <f>[1]ProEmp!T104</f>
        <v>8.3459757918136273</v>
      </c>
      <c r="O67" s="21">
        <f>[1]ProEmp!U104</f>
        <v>26341.627945854852</v>
      </c>
      <c r="P67" s="20">
        <f t="shared" si="23"/>
        <v>58.732272879249415</v>
      </c>
      <c r="Q67" s="20">
        <f>[1]ProEmp!V104</f>
        <v>7.4561493081178183</v>
      </c>
      <c r="R67"/>
      <c r="S67"/>
      <c r="T67"/>
      <c r="U67"/>
    </row>
    <row r="68" spans="1:21">
      <c r="A68" s="50"/>
      <c r="B68" s="6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/>
      <c r="S68"/>
      <c r="T68"/>
      <c r="U68"/>
    </row>
    <row r="69" spans="1:21">
      <c r="A69" s="1" t="str">
        <f>A30</f>
        <v>Fuente: Instituto Nacional de Estadística (INE). XLI Encuesta Permanente de Hogares de Propósitos Múltiples, Mayo 2011.</v>
      </c>
      <c r="R69"/>
      <c r="S69"/>
      <c r="T69"/>
      <c r="U69"/>
    </row>
    <row r="70" spans="1:21">
      <c r="A70" s="1" t="s">
        <v>3</v>
      </c>
      <c r="R70"/>
      <c r="S70"/>
      <c r="T70"/>
      <c r="U70"/>
    </row>
    <row r="71" spans="1:21">
      <c r="A71" s="1" t="s">
        <v>74</v>
      </c>
      <c r="R71"/>
      <c r="S71"/>
      <c r="T71"/>
      <c r="U71"/>
    </row>
  </sheetData>
  <mergeCells count="18">
    <mergeCell ref="A34:Q34"/>
    <mergeCell ref="A37:A38"/>
    <mergeCell ref="B37:B38"/>
    <mergeCell ref="C37:E37"/>
    <mergeCell ref="F37:H37"/>
    <mergeCell ref="I37:K37"/>
    <mergeCell ref="L37:N37"/>
    <mergeCell ref="O37:Q37"/>
    <mergeCell ref="A35:Q35"/>
    <mergeCell ref="A1:Q1"/>
    <mergeCell ref="A3:A4"/>
    <mergeCell ref="B3:B4"/>
    <mergeCell ref="C3:E3"/>
    <mergeCell ref="F3:H3"/>
    <mergeCell ref="I3:K3"/>
    <mergeCell ref="L3:N3"/>
    <mergeCell ref="O3:Q3"/>
    <mergeCell ref="A2:Q2"/>
  </mergeCells>
  <printOptions horizontalCentered="1"/>
  <pageMargins left="0.74748031496062994" right="0.15748031496062992" top="0.27559055118110237" bottom="1.2204724409448819" header="0.15748031496062992" footer="0"/>
  <pageSetup paperSize="9" scale="85" firstPageNumber="62" orientation="landscape" useFirstPageNumber="1" r:id="rId1"/>
  <headerFooter alignWithMargins="0">
    <oddFooter>&amp;L&amp;Z&amp;F+&amp;F+&amp;A&amp;C&amp;8&amp;P&amp;R&amp;D+&amp;T</oddFooter>
  </headerFooter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7"/>
  <dimension ref="A1:U71"/>
  <sheetViews>
    <sheetView workbookViewId="0">
      <selection activeCell="D77" sqref="D77"/>
    </sheetView>
  </sheetViews>
  <sheetFormatPr baseColWidth="10" defaultRowHeight="11.25"/>
  <cols>
    <col min="1" max="1" width="41.33203125" style="31" customWidth="1"/>
    <col min="2" max="2" width="11.6640625" style="43" bestFit="1" customWidth="1"/>
    <col min="3" max="3" width="10.6640625" style="43" bestFit="1" customWidth="1"/>
    <col min="4" max="5" width="7.6640625" style="43" bestFit="1" customWidth="1"/>
    <col min="6" max="6" width="9.83203125" style="43" bestFit="1" customWidth="1"/>
    <col min="7" max="7" width="7.6640625" style="43" bestFit="1" customWidth="1"/>
    <col min="8" max="8" width="6.5" style="43" bestFit="1" customWidth="1"/>
    <col min="9" max="9" width="10.6640625" style="43" bestFit="1" customWidth="1"/>
    <col min="10" max="10" width="7.6640625" style="43" bestFit="1" customWidth="1"/>
    <col min="11" max="11" width="6.5" style="43" bestFit="1" customWidth="1"/>
    <col min="12" max="12" width="10.6640625" style="43" customWidth="1"/>
    <col min="13" max="13" width="6.5" style="43" bestFit="1" customWidth="1"/>
    <col min="14" max="14" width="7.6640625" style="43" bestFit="1" customWidth="1"/>
    <col min="15" max="15" width="9.83203125" style="43" bestFit="1" customWidth="1"/>
    <col min="16" max="16" width="7.6640625" style="43" bestFit="1" customWidth="1"/>
    <col min="17" max="17" width="6.5" style="43" bestFit="1" customWidth="1"/>
    <col min="18" max="18" width="48.5" style="43" bestFit="1" customWidth="1"/>
    <col min="19" max="19" width="10.5" style="43" bestFit="1" customWidth="1"/>
    <col min="20" max="20" width="10.83203125" style="43" bestFit="1" customWidth="1"/>
    <col min="21" max="21" width="6" style="43" bestFit="1" customWidth="1"/>
    <col min="22" max="22" width="7" style="31" bestFit="1" customWidth="1"/>
    <col min="23" max="23" width="9" style="31" bestFit="1" customWidth="1"/>
    <col min="24" max="24" width="6" style="31" bestFit="1" customWidth="1"/>
    <col min="25" max="25" width="7" style="31" bestFit="1" customWidth="1"/>
    <col min="26" max="26" width="9" style="31" bestFit="1" customWidth="1"/>
    <col min="27" max="27" width="6" style="31" bestFit="1" customWidth="1"/>
    <col min="28" max="28" width="7" style="31" bestFit="1" customWidth="1"/>
    <col min="29" max="29" width="9" style="31" bestFit="1" customWidth="1"/>
    <col min="30" max="30" width="6" style="31" bestFit="1" customWidth="1"/>
    <col min="31" max="31" width="7" style="31" bestFit="1" customWidth="1"/>
    <col min="32" max="32" width="8" style="31" bestFit="1" customWidth="1"/>
    <col min="33" max="33" width="6" style="31" bestFit="1" customWidth="1"/>
    <col min="34" max="34" width="7" style="31" bestFit="1" customWidth="1"/>
    <col min="35" max="16384" width="12" style="31"/>
  </cols>
  <sheetData>
    <row r="1" spans="1:17" s="31" customFormat="1">
      <c r="A1" s="108" t="s">
        <v>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31" customFormat="1" ht="26.25" customHeight="1">
      <c r="A2" s="109" t="s">
        <v>69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17" s="31" customFormat="1">
      <c r="A3" s="110" t="s">
        <v>59</v>
      </c>
      <c r="B3" s="119" t="s">
        <v>48</v>
      </c>
      <c r="C3" s="121" t="s">
        <v>66</v>
      </c>
      <c r="D3" s="121"/>
      <c r="E3" s="121"/>
      <c r="F3" s="121" t="s">
        <v>55</v>
      </c>
      <c r="G3" s="121"/>
      <c r="H3" s="121"/>
      <c r="I3" s="121" t="s">
        <v>54</v>
      </c>
      <c r="J3" s="121"/>
      <c r="K3" s="121"/>
      <c r="L3" s="121" t="s">
        <v>65</v>
      </c>
      <c r="M3" s="121"/>
      <c r="N3" s="121"/>
      <c r="O3" s="121" t="s">
        <v>64</v>
      </c>
      <c r="P3" s="121"/>
      <c r="Q3" s="121"/>
    </row>
    <row r="4" spans="1:17" s="31" customFormat="1">
      <c r="A4" s="111"/>
      <c r="B4" s="120"/>
      <c r="C4" s="44" t="s">
        <v>51</v>
      </c>
      <c r="D4" s="44" t="s">
        <v>63</v>
      </c>
      <c r="E4" s="44" t="s">
        <v>50</v>
      </c>
      <c r="F4" s="44" t="s">
        <v>51</v>
      </c>
      <c r="G4" s="44" t="s">
        <v>63</v>
      </c>
      <c r="H4" s="44" t="s">
        <v>50</v>
      </c>
      <c r="I4" s="44" t="s">
        <v>51</v>
      </c>
      <c r="J4" s="44" t="s">
        <v>63</v>
      </c>
      <c r="K4" s="44" t="s">
        <v>50</v>
      </c>
      <c r="L4" s="44" t="s">
        <v>51</v>
      </c>
      <c r="M4" s="44" t="s">
        <v>63</v>
      </c>
      <c r="N4" s="44" t="s">
        <v>50</v>
      </c>
      <c r="O4" s="44" t="s">
        <v>51</v>
      </c>
      <c r="P4" s="44" t="s">
        <v>63</v>
      </c>
      <c r="Q4" s="44" t="s">
        <v>50</v>
      </c>
    </row>
    <row r="5" spans="1:17" s="31" customFormat="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</row>
    <row r="6" spans="1:17" s="31" customFormat="1">
      <c r="A6" s="7" t="s">
        <v>70</v>
      </c>
      <c r="B6" s="101">
        <f>+B9+B13</f>
        <v>699084.87859252142</v>
      </c>
      <c r="C6" s="86">
        <f>[1]ProEmp!W61</f>
        <v>72317.252145103063</v>
      </c>
      <c r="D6" s="97">
        <f>IF(ISNUMBER(C6/$B6*100),C6/$B6*100,0)</f>
        <v>10.344559632115134</v>
      </c>
      <c r="E6" s="87">
        <f>[1]ProEmp!X61</f>
        <v>10.061796072354932</v>
      </c>
      <c r="F6" s="86">
        <f>[1]ProEmp!Y61</f>
        <v>160246.70971535399</v>
      </c>
      <c r="G6" s="97">
        <f>IF(ISNUMBER(F6/$B6*100),F6/$B6*100,0)</f>
        <v>22.922353868958119</v>
      </c>
      <c r="H6" s="87">
        <f>[1]ProEmp!Z61</f>
        <v>7.898597756176799</v>
      </c>
      <c r="I6" s="86">
        <f>[1]ProEmp!AA61</f>
        <v>321120.99553573749</v>
      </c>
      <c r="J6" s="97">
        <f>IF(ISNUMBER(I6/$B6*100),I6/$B6*100,0)</f>
        <v>45.934478826413098</v>
      </c>
      <c r="K6" s="87">
        <f>[1]ProEmp!AB61</f>
        <v>7.0938932664334517</v>
      </c>
      <c r="L6" s="86">
        <f>[1]ProEmp!AC61</f>
        <v>29892.038334755034</v>
      </c>
      <c r="M6" s="97">
        <f>IF(ISNUMBER(L6/$B6*100),L6/$B6*100,0)</f>
        <v>4.2758811197485986</v>
      </c>
      <c r="N6" s="87">
        <f>[1]ProEmp!AD61</f>
        <v>7.8536438315694612</v>
      </c>
      <c r="O6" s="86">
        <f>[1]ProEmp!AE61</f>
        <v>115507.88286156696</v>
      </c>
      <c r="P6" s="97">
        <f>IF(ISNUMBER(O6/$B6*100),O6/$B6*100,0)</f>
        <v>16.52272655276435</v>
      </c>
      <c r="Q6" s="87">
        <f>[1]ProEmp!AF61</f>
        <v>7.1295677544233715</v>
      </c>
    </row>
    <row r="7" spans="1:17" s="31" customFormat="1">
      <c r="A7" s="7"/>
      <c r="B7" s="101"/>
      <c r="C7" s="96"/>
      <c r="D7" s="97"/>
      <c r="E7" s="97"/>
      <c r="F7" s="96"/>
      <c r="G7" s="97"/>
      <c r="H7" s="97"/>
      <c r="I7" s="96"/>
      <c r="J7" s="97"/>
      <c r="K7" s="97"/>
      <c r="L7" s="96"/>
      <c r="M7" s="97"/>
      <c r="N7" s="97"/>
      <c r="O7" s="96"/>
      <c r="P7" s="97"/>
      <c r="Q7" s="97"/>
    </row>
    <row r="8" spans="1:17" s="31" customFormat="1">
      <c r="A8" s="7" t="s">
        <v>47</v>
      </c>
      <c r="B8" s="86"/>
      <c r="C8" s="86"/>
      <c r="D8" s="97"/>
      <c r="E8" s="87"/>
      <c r="F8" s="86"/>
      <c r="G8" s="97"/>
      <c r="H8" s="87"/>
      <c r="I8" s="86"/>
      <c r="J8" s="97"/>
      <c r="K8" s="87"/>
      <c r="L8" s="86"/>
      <c r="M8" s="97"/>
      <c r="N8" s="87"/>
      <c r="O8" s="86"/>
      <c r="P8" s="97"/>
      <c r="Q8" s="87"/>
    </row>
    <row r="9" spans="1:17" s="31" customFormat="1">
      <c r="A9" s="34" t="s">
        <v>46</v>
      </c>
      <c r="B9" s="96">
        <f>SUM(C9,F9,I9,L9,O9)</f>
        <v>381579.38162998203</v>
      </c>
      <c r="C9" s="96">
        <f>SUM(C10:C12)</f>
        <v>54400.660734635741</v>
      </c>
      <c r="D9" s="100">
        <f t="shared" ref="D9:D13" si="0">IF(ISNUMBER(C9/$B9*100),C9/$B9*100,0)</f>
        <v>14.256708657122394</v>
      </c>
      <c r="E9" s="100">
        <f>AVERAGE(E10:E12)</f>
        <v>10.432209535747097</v>
      </c>
      <c r="F9" s="96">
        <f>SUM(F10:F12)</f>
        <v>84975.664728609787</v>
      </c>
      <c r="G9" s="100">
        <f t="shared" ref="G9:G13" si="1">IF(ISNUMBER(F9/$B9*100),F9/$B9*100,0)</f>
        <v>22.2694592054795</v>
      </c>
      <c r="H9" s="100">
        <f>AVERAGE(H10:H12)</f>
        <v>8.8663198165335562</v>
      </c>
      <c r="I9" s="96">
        <f>SUM(I10:I12)</f>
        <v>186386.09202275029</v>
      </c>
      <c r="J9" s="100">
        <f t="shared" ref="J9:J13" si="2">IF(ISNUMBER(I9/$B9*100),I9/$B9*100,0)</f>
        <v>48.845954733342772</v>
      </c>
      <c r="K9" s="100">
        <f>AVERAGE(K10:K12)</f>
        <v>7.7866736097181857</v>
      </c>
      <c r="L9" s="96">
        <f>SUM(L10:L12)</f>
        <v>10293.263230011617</v>
      </c>
      <c r="M9" s="100">
        <f t="shared" ref="M9:M13" si="3">IF(ISNUMBER(L9/$B9*100),L9/$B9*100,0)</f>
        <v>2.6975417765085132</v>
      </c>
      <c r="N9" s="100">
        <f>AVERAGE(N10:N12)</f>
        <v>11.147079442860374</v>
      </c>
      <c r="O9" s="96">
        <f>SUM(O10:O12)</f>
        <v>45523.700913974622</v>
      </c>
      <c r="P9" s="100">
        <f t="shared" ref="P9:P13" si="4">IF(ISNUMBER(O9/$B9*100),O9/$B9*100,0)</f>
        <v>11.930335627546828</v>
      </c>
      <c r="Q9" s="100">
        <f>AVERAGE(Q10:Q12)</f>
        <v>8.5909426416951113</v>
      </c>
    </row>
    <row r="10" spans="1:17" s="31" customFormat="1">
      <c r="A10" s="37" t="s">
        <v>45</v>
      </c>
      <c r="B10" s="96">
        <f>SUM(C10,F10,I10,L10,O10)</f>
        <v>114709.38896766859</v>
      </c>
      <c r="C10" s="38">
        <f>[1]ProEmp!W62</f>
        <v>22504.976331883394</v>
      </c>
      <c r="D10" s="100">
        <f t="shared" si="0"/>
        <v>19.619123189843275</v>
      </c>
      <c r="E10" s="100">
        <f>[1]ProEmp!X62</f>
        <v>11.369765066394281</v>
      </c>
      <c r="F10" s="38">
        <f>[1]ProEmp!Y62</f>
        <v>29650.135652622896</v>
      </c>
      <c r="G10" s="100">
        <f t="shared" si="1"/>
        <v>25.848046022614536</v>
      </c>
      <c r="H10" s="100">
        <f>[1]ProEmp!Z62</f>
        <v>8.9859620148637447</v>
      </c>
      <c r="I10" s="38">
        <f>[1]ProEmp!AA62</f>
        <v>41824.212839233289</v>
      </c>
      <c r="J10" s="100">
        <f t="shared" si="2"/>
        <v>36.461019638960543</v>
      </c>
      <c r="K10" s="100">
        <f>[1]ProEmp!AB62</f>
        <v>8.0000000000000018</v>
      </c>
      <c r="L10" s="38">
        <f>[1]ProEmp!AC62</f>
        <v>4733.0991678784112</v>
      </c>
      <c r="M10" s="100">
        <f t="shared" si="3"/>
        <v>4.1261654433644122</v>
      </c>
      <c r="N10" s="100">
        <f>[1]ProEmp!AD62</f>
        <v>11.329787234042552</v>
      </c>
      <c r="O10" s="38">
        <f>[1]ProEmp!AE62</f>
        <v>15996.964976050596</v>
      </c>
      <c r="P10" s="100">
        <f t="shared" si="4"/>
        <v>13.945645705217224</v>
      </c>
      <c r="Q10" s="100">
        <f>[1]ProEmp!AF62</f>
        <v>8.9457236842105292</v>
      </c>
    </row>
    <row r="11" spans="1:17" s="31" customFormat="1">
      <c r="A11" s="37" t="s">
        <v>44</v>
      </c>
      <c r="B11" s="96">
        <f>SUM(C11,F11,I11,L11,O11)</f>
        <v>54498.738928691593</v>
      </c>
      <c r="C11" s="96">
        <f>[1]ProEmp!W63</f>
        <v>5287.4287914452279</v>
      </c>
      <c r="D11" s="100">
        <f t="shared" si="0"/>
        <v>9.7019286966685936</v>
      </c>
      <c r="E11" s="100">
        <f>[1]ProEmp!X63</f>
        <v>9.6054216867469879</v>
      </c>
      <c r="F11" s="96">
        <f>[1]ProEmp!Y63</f>
        <v>12294.864539143729</v>
      </c>
      <c r="G11" s="100">
        <f t="shared" si="1"/>
        <v>22.559906487434212</v>
      </c>
      <c r="H11" s="100">
        <f>[1]ProEmp!Z63</f>
        <v>8.8018494055482162</v>
      </c>
      <c r="I11" s="96">
        <f>[1]ProEmp!AA63</f>
        <v>27790.853135758909</v>
      </c>
      <c r="J11" s="100">
        <f t="shared" si="2"/>
        <v>50.993571011104699</v>
      </c>
      <c r="K11" s="100">
        <f>[1]ProEmp!AB63</f>
        <v>7.6911942098914334</v>
      </c>
      <c r="L11" s="96">
        <f>[1]ProEmp!AC63</f>
        <v>1863.3408692743728</v>
      </c>
      <c r="M11" s="100">
        <f t="shared" si="3"/>
        <v>3.4190531852717641</v>
      </c>
      <c r="N11" s="100">
        <f>[1]ProEmp!AD63</f>
        <v>10.16239316239316</v>
      </c>
      <c r="O11" s="96">
        <f>[1]ProEmp!AE63</f>
        <v>7262.2515930693489</v>
      </c>
      <c r="P11" s="100">
        <f t="shared" si="4"/>
        <v>13.325540619520718</v>
      </c>
      <c r="Q11" s="100">
        <f>[1]ProEmp!AF63</f>
        <v>8.1436170212765955</v>
      </c>
    </row>
    <row r="12" spans="1:17" s="31" customFormat="1">
      <c r="A12" s="37" t="s">
        <v>43</v>
      </c>
      <c r="B12" s="96">
        <f>SUM(C12,F12,I12,L12,O12)</f>
        <v>212371.25373362188</v>
      </c>
      <c r="C12" s="96">
        <f>[1]ProEmp!W64</f>
        <v>26608.255611307119</v>
      </c>
      <c r="D12" s="100">
        <f t="shared" si="0"/>
        <v>12.529123006770945</v>
      </c>
      <c r="E12" s="100">
        <f>[1]ProEmp!X64</f>
        <v>10.321441854100023</v>
      </c>
      <c r="F12" s="96">
        <f>[1]ProEmp!Y64</f>
        <v>43030.664536843156</v>
      </c>
      <c r="G12" s="100">
        <f t="shared" si="1"/>
        <v>20.26200052047378</v>
      </c>
      <c r="H12" s="100">
        <f>[1]ProEmp!Z64</f>
        <v>8.8111480291887041</v>
      </c>
      <c r="I12" s="96">
        <f>[1]ProEmp!AA64</f>
        <v>116771.02604775809</v>
      </c>
      <c r="J12" s="100">
        <f t="shared" si="2"/>
        <v>54.984384183287091</v>
      </c>
      <c r="K12" s="100">
        <f>[1]ProEmp!AB64</f>
        <v>7.6688266192631218</v>
      </c>
      <c r="L12" s="96">
        <f>[1]ProEmp!AC64</f>
        <v>3696.8231928588316</v>
      </c>
      <c r="M12" s="100">
        <f t="shared" si="3"/>
        <v>1.7407361532534773</v>
      </c>
      <c r="N12" s="100">
        <f>[1]ProEmp!AD64</f>
        <v>11.94905793214541</v>
      </c>
      <c r="O12" s="96">
        <f>[1]ProEmp!AE64</f>
        <v>22264.484344854682</v>
      </c>
      <c r="P12" s="100">
        <f t="shared" si="4"/>
        <v>10.483756136214703</v>
      </c>
      <c r="Q12" s="100">
        <f>[1]ProEmp!AF64</f>
        <v>8.6834872195982094</v>
      </c>
    </row>
    <row r="13" spans="1:17" s="31" customFormat="1">
      <c r="A13" s="34" t="s">
        <v>42</v>
      </c>
      <c r="B13" s="96">
        <f>SUM(C13,F13,I13,L13,O13)</f>
        <v>317505.49696253933</v>
      </c>
      <c r="C13" s="96">
        <f>[1]ProEmp!W65</f>
        <v>17916.591410467026</v>
      </c>
      <c r="D13" s="100">
        <f t="shared" si="0"/>
        <v>5.64292321924143</v>
      </c>
      <c r="E13" s="100">
        <f>[1]ProEmp!X65</f>
        <v>8.0386473429951639</v>
      </c>
      <c r="F13" s="96">
        <f>[1]ProEmp!Y65</f>
        <v>75271.04498674623</v>
      </c>
      <c r="G13" s="100">
        <f t="shared" si="1"/>
        <v>23.707005298124663</v>
      </c>
      <c r="H13" s="100">
        <f>[1]ProEmp!Z65</f>
        <v>6.7337897704389862</v>
      </c>
      <c r="I13" s="96">
        <f>[1]ProEmp!AA65</f>
        <v>134734.90351299068</v>
      </c>
      <c r="J13" s="100">
        <f t="shared" si="2"/>
        <v>42.435455386426682</v>
      </c>
      <c r="K13" s="100">
        <f>[1]ProEmp!AB65</f>
        <v>6.1068276823037619</v>
      </c>
      <c r="L13" s="96">
        <f>[1]ProEmp!AC65</f>
        <v>19598.77510474337</v>
      </c>
      <c r="M13" s="100">
        <f t="shared" si="3"/>
        <v>6.1727356824488986</v>
      </c>
      <c r="N13" s="100">
        <f>[1]ProEmp!AD65</f>
        <v>5.6902356902356939</v>
      </c>
      <c r="O13" s="96">
        <f>[1]ProEmp!AE65</f>
        <v>69984.181947591991</v>
      </c>
      <c r="P13" s="100">
        <f t="shared" si="4"/>
        <v>22.041880413758324</v>
      </c>
      <c r="Q13" s="100">
        <f>[1]ProEmp!AF65</f>
        <v>6.1207996597192675</v>
      </c>
    </row>
    <row r="14" spans="1:17" s="31" customFormat="1">
      <c r="A14" s="34"/>
      <c r="B14" s="96"/>
      <c r="C14" s="96"/>
      <c r="D14" s="100"/>
      <c r="E14" s="100"/>
      <c r="F14" s="96"/>
      <c r="G14" s="100"/>
      <c r="H14" s="100"/>
      <c r="I14" s="96"/>
      <c r="J14" s="100"/>
      <c r="K14" s="100"/>
      <c r="L14" s="96"/>
      <c r="M14" s="100"/>
      <c r="N14" s="100"/>
      <c r="O14" s="96"/>
      <c r="P14" s="100"/>
      <c r="Q14" s="100"/>
    </row>
    <row r="15" spans="1:17" s="31" customFormat="1">
      <c r="A15" s="7" t="s">
        <v>41</v>
      </c>
      <c r="B15" s="86"/>
      <c r="C15" s="86"/>
      <c r="D15" s="97"/>
      <c r="E15" s="87"/>
      <c r="F15" s="86"/>
      <c r="G15" s="97"/>
      <c r="H15" s="87"/>
      <c r="I15" s="86"/>
      <c r="J15" s="97"/>
      <c r="K15" s="87"/>
      <c r="L15" s="86"/>
      <c r="M15" s="97"/>
      <c r="N15" s="87"/>
      <c r="O15" s="86"/>
      <c r="P15" s="97"/>
      <c r="Q15" s="87"/>
    </row>
    <row r="16" spans="1:17" s="31" customFormat="1">
      <c r="A16" s="34" t="s">
        <v>40</v>
      </c>
      <c r="B16" s="96">
        <f t="shared" ref="B16:B28" si="5">SUM(C16,F16,I16,L16,O16)</f>
        <v>1869.0929936403759</v>
      </c>
      <c r="C16" s="96">
        <f>[1]ProEmp!W67</f>
        <v>0</v>
      </c>
      <c r="D16" s="100">
        <f t="shared" ref="D16:D28" si="6">IF(ISNUMBER(C16/$B16*100),C16/$B16*100,0)</f>
        <v>0</v>
      </c>
      <c r="E16" s="100" t="str">
        <f>[1]ProEmp!X67</f>
        <v>.</v>
      </c>
      <c r="F16" s="96">
        <f>[1]ProEmp!Y67</f>
        <v>267.01328480576797</v>
      </c>
      <c r="G16" s="100">
        <f t="shared" ref="G16:G28" si="7">IF(ISNUMBER(F16/$B16*100),F16/$B16*100,0)</f>
        <v>14.285714285714285</v>
      </c>
      <c r="H16" s="100">
        <f>[1]ProEmp!Z67</f>
        <v>5</v>
      </c>
      <c r="I16" s="96">
        <f>[1]ProEmp!AA67</f>
        <v>0</v>
      </c>
      <c r="J16" s="100">
        <f t="shared" ref="J16:J28" si="8">IF(ISNUMBER(I16/$B16*100),I16/$B16*100,0)</f>
        <v>0</v>
      </c>
      <c r="K16" s="100" t="str">
        <f>[1]ProEmp!AB67</f>
        <v>.</v>
      </c>
      <c r="L16" s="96">
        <f>[1]ProEmp!AC67</f>
        <v>801.0398544173039</v>
      </c>
      <c r="M16" s="100">
        <f t="shared" ref="M16:M28" si="9">IF(ISNUMBER(L16/$B16*100),L16/$B16*100,0)</f>
        <v>42.857142857142854</v>
      </c>
      <c r="N16" s="100">
        <f>[1]ProEmp!AD67</f>
        <v>3.6666666666666665</v>
      </c>
      <c r="O16" s="96">
        <f>[1]ProEmp!AE67</f>
        <v>801.0398544173039</v>
      </c>
      <c r="P16" s="100">
        <f t="shared" ref="P16:P28" si="10">IF(ISNUMBER(O16/$B16*100),O16/$B16*100,0)</f>
        <v>42.857142857142854</v>
      </c>
      <c r="Q16" s="100">
        <f>[1]ProEmp!AF67</f>
        <v>3.3333333333333335</v>
      </c>
    </row>
    <row r="17" spans="1:17" s="31" customFormat="1">
      <c r="A17" s="34" t="s">
        <v>39</v>
      </c>
      <c r="B17" s="96">
        <f t="shared" si="5"/>
        <v>11583.874694526374</v>
      </c>
      <c r="C17" s="96">
        <f>[1]ProEmp!W68</f>
        <v>0</v>
      </c>
      <c r="D17" s="100">
        <f t="shared" si="6"/>
        <v>0</v>
      </c>
      <c r="E17" s="100" t="str">
        <f>[1]ProEmp!X68</f>
        <v>.</v>
      </c>
      <c r="F17" s="96">
        <f>[1]ProEmp!Y68</f>
        <v>1602.0797088346076</v>
      </c>
      <c r="G17" s="100">
        <f t="shared" si="7"/>
        <v>13.830257587227045</v>
      </c>
      <c r="H17" s="100">
        <f>[1]ProEmp!Z68</f>
        <v>6.25</v>
      </c>
      <c r="I17" s="96">
        <f>[1]ProEmp!AA68</f>
        <v>3017.6837937202986</v>
      </c>
      <c r="J17" s="100">
        <f t="shared" si="8"/>
        <v>26.050728908058872</v>
      </c>
      <c r="K17" s="100">
        <f>[1]ProEmp!AB68</f>
        <v>5.568846782121863</v>
      </c>
      <c r="L17" s="96">
        <f>[1]ProEmp!AC68</f>
        <v>801.0398544173039</v>
      </c>
      <c r="M17" s="100">
        <f t="shared" si="9"/>
        <v>6.9151287936135244</v>
      </c>
      <c r="N17" s="100">
        <f>[1]ProEmp!AD68</f>
        <v>6.333333333333333</v>
      </c>
      <c r="O17" s="96">
        <f>[1]ProEmp!AE68</f>
        <v>6163.0713375541627</v>
      </c>
      <c r="P17" s="100">
        <f t="shared" si="10"/>
        <v>53.20388471110055</v>
      </c>
      <c r="Q17" s="100">
        <f>[1]ProEmp!AF68</f>
        <v>5.2328432035030215</v>
      </c>
    </row>
    <row r="18" spans="1:17" s="31" customFormat="1">
      <c r="A18" s="34" t="s">
        <v>38</v>
      </c>
      <c r="B18" s="96">
        <f t="shared" si="5"/>
        <v>66229.625537854241</v>
      </c>
      <c r="C18" s="96">
        <f>[1]ProEmp!W69</f>
        <v>7173.8150504042078</v>
      </c>
      <c r="D18" s="100">
        <f t="shared" si="6"/>
        <v>10.831731256435894</v>
      </c>
      <c r="E18" s="100">
        <f>[1]ProEmp!X69</f>
        <v>10.412504937245815</v>
      </c>
      <c r="F18" s="96">
        <f>[1]ProEmp!Y69</f>
        <v>10959.441884742759</v>
      </c>
      <c r="G18" s="100">
        <f t="shared" si="7"/>
        <v>16.547642834668867</v>
      </c>
      <c r="H18" s="100">
        <f>[1]ProEmp!Z69</f>
        <v>8.4349798042245823</v>
      </c>
      <c r="I18" s="96">
        <f>[1]ProEmp!AA69</f>
        <v>23895.714716985531</v>
      </c>
      <c r="J18" s="100">
        <f t="shared" si="8"/>
        <v>36.080099385927653</v>
      </c>
      <c r="K18" s="100">
        <f>[1]ProEmp!AB69</f>
        <v>6.812982801445103</v>
      </c>
      <c r="L18" s="96">
        <f>[1]ProEmp!AC69</f>
        <v>3110.3482529851558</v>
      </c>
      <c r="M18" s="100">
        <f t="shared" si="9"/>
        <v>4.6963095861192867</v>
      </c>
      <c r="N18" s="100">
        <f>[1]ProEmp!AD69</f>
        <v>6.3935834499310662</v>
      </c>
      <c r="O18" s="96">
        <f>[1]ProEmp!AE69</f>
        <v>21090.305632736588</v>
      </c>
      <c r="P18" s="100">
        <f t="shared" si="10"/>
        <v>31.844216936848301</v>
      </c>
      <c r="Q18" s="100">
        <f>[1]ProEmp!AF69</f>
        <v>6.8571463416215037</v>
      </c>
    </row>
    <row r="19" spans="1:17" s="31" customFormat="1">
      <c r="A19" s="34" t="s">
        <v>37</v>
      </c>
      <c r="B19" s="19">
        <f t="shared" si="5"/>
        <v>159011.49610765229</v>
      </c>
      <c r="C19" s="38">
        <f>[1]ProEmp!W70</f>
        <v>31562.761265327601</v>
      </c>
      <c r="D19" s="22">
        <f t="shared" si="6"/>
        <v>19.849358089153071</v>
      </c>
      <c r="E19" s="22">
        <f>[1]ProEmp!X70</f>
        <v>10.349852593753294</v>
      </c>
      <c r="F19" s="38">
        <f>[1]ProEmp!Y70</f>
        <v>24041.837981957069</v>
      </c>
      <c r="G19" s="22">
        <f t="shared" si="7"/>
        <v>15.11955963591495</v>
      </c>
      <c r="H19" s="22">
        <f>[1]ProEmp!Z70</f>
        <v>9.4809219467510513</v>
      </c>
      <c r="I19" s="38">
        <f>[1]ProEmp!AA70</f>
        <v>63315.230212839619</v>
      </c>
      <c r="J19" s="22">
        <f t="shared" si="8"/>
        <v>39.818020559956622</v>
      </c>
      <c r="K19" s="22">
        <f>[1]ProEmp!AB70</f>
        <v>8.9586347167218499</v>
      </c>
      <c r="L19" s="38">
        <f>[1]ProEmp!AC70</f>
        <v>8421.0456866394707</v>
      </c>
      <c r="M19" s="22">
        <f t="shared" si="9"/>
        <v>5.2958722436888106</v>
      </c>
      <c r="N19" s="22">
        <f>[1]ProEmp!AD70</f>
        <v>9.9768022297906391</v>
      </c>
      <c r="O19" s="38">
        <f>[1]ProEmp!AE70</f>
        <v>31670.620960888533</v>
      </c>
      <c r="P19" s="22">
        <f t="shared" si="10"/>
        <v>19.917189471286541</v>
      </c>
      <c r="Q19" s="22">
        <f>[1]ProEmp!AF70</f>
        <v>8.6501827893719767</v>
      </c>
    </row>
    <row r="20" spans="1:17" s="31" customFormat="1">
      <c r="A20" s="34" t="s">
        <v>36</v>
      </c>
      <c r="B20" s="19">
        <f t="shared" si="5"/>
        <v>89374.758346841511</v>
      </c>
      <c r="C20" s="19">
        <f>[1]ProEmp!W71</f>
        <v>13740.643961521228</v>
      </c>
      <c r="D20" s="22">
        <f t="shared" si="6"/>
        <v>15.374188658723037</v>
      </c>
      <c r="E20" s="22">
        <f>[1]ProEmp!X71</f>
        <v>10.865548967794387</v>
      </c>
      <c r="F20" s="19">
        <f>[1]ProEmp!Y71</f>
        <v>20623.994980647374</v>
      </c>
      <c r="G20" s="22">
        <f t="shared" si="7"/>
        <v>23.075860972525049</v>
      </c>
      <c r="H20" s="22">
        <f>[1]ProEmp!Z71</f>
        <v>9.2718589268573108</v>
      </c>
      <c r="I20" s="19">
        <f>[1]ProEmp!AA71</f>
        <v>36805.361668339334</v>
      </c>
      <c r="J20" s="22">
        <f t="shared" si="8"/>
        <v>41.180935589785598</v>
      </c>
      <c r="K20" s="22">
        <f>[1]ProEmp!AB71</f>
        <v>8.283478841950739</v>
      </c>
      <c r="L20" s="19">
        <f>[1]ProEmp!AC71</f>
        <v>5819.2084990391841</v>
      </c>
      <c r="M20" s="22">
        <f t="shared" si="9"/>
        <v>6.511020120978972</v>
      </c>
      <c r="N20" s="22">
        <f>[1]ProEmp!AD71</f>
        <v>9.5983731794127767</v>
      </c>
      <c r="O20" s="19">
        <f>[1]ProEmp!AE71</f>
        <v>12385.54923729439</v>
      </c>
      <c r="P20" s="22">
        <f t="shared" si="10"/>
        <v>13.857994657987337</v>
      </c>
      <c r="Q20" s="22">
        <f>[1]ProEmp!AF71</f>
        <v>8.4251018328820848</v>
      </c>
    </row>
    <row r="21" spans="1:17" s="31" customFormat="1">
      <c r="A21" s="34" t="s">
        <v>35</v>
      </c>
      <c r="B21" s="19">
        <f t="shared" si="5"/>
        <v>75368.798318014713</v>
      </c>
      <c r="C21" s="19">
        <f>[1]ProEmp!W72</f>
        <v>8131.5105146799142</v>
      </c>
      <c r="D21" s="22">
        <f t="shared" si="6"/>
        <v>10.788961342291049</v>
      </c>
      <c r="E21" s="22">
        <f>[1]ProEmp!X72</f>
        <v>10.945195985578257</v>
      </c>
      <c r="F21" s="19">
        <f>[1]ProEmp!Y72</f>
        <v>19525.35284632416</v>
      </c>
      <c r="G21" s="22">
        <f t="shared" si="7"/>
        <v>25.906413903453725</v>
      </c>
      <c r="H21" s="22">
        <f>[1]ProEmp!Z72</f>
        <v>7.6140375574188202</v>
      </c>
      <c r="I21" s="19">
        <f>[1]ProEmp!AA72</f>
        <v>36044.431571708235</v>
      </c>
      <c r="J21" s="22">
        <f t="shared" si="8"/>
        <v>47.824076243886275</v>
      </c>
      <c r="K21" s="22">
        <f>[1]ProEmp!AB72</f>
        <v>7.4727576709466179</v>
      </c>
      <c r="L21" s="19">
        <f>[1]ProEmp!AC72</f>
        <v>3124.8587776661539</v>
      </c>
      <c r="M21" s="22">
        <f t="shared" si="9"/>
        <v>4.1460907529412578</v>
      </c>
      <c r="N21" s="22">
        <f>[1]ProEmp!AD72</f>
        <v>6.1834725211256103</v>
      </c>
      <c r="O21" s="19">
        <f>[1]ProEmp!AE72</f>
        <v>8542.6446076362517</v>
      </c>
      <c r="P21" s="22">
        <f t="shared" si="10"/>
        <v>11.334457757427693</v>
      </c>
      <c r="Q21" s="22">
        <f>[1]ProEmp!AF72</f>
        <v>7.3710803770084805</v>
      </c>
    </row>
    <row r="22" spans="1:17" s="31" customFormat="1">
      <c r="A22" s="34" t="s">
        <v>34</v>
      </c>
      <c r="B22" s="19">
        <f t="shared" si="5"/>
        <v>70343.128777586055</v>
      </c>
      <c r="C22" s="19">
        <f>[1]ProEmp!W73</f>
        <v>4722.9860480237494</v>
      </c>
      <c r="D22" s="22">
        <f t="shared" si="6"/>
        <v>6.7142109401432668</v>
      </c>
      <c r="E22" s="22">
        <f>[1]ProEmp!X73</f>
        <v>6.4988731785067451</v>
      </c>
      <c r="F22" s="19">
        <f>[1]ProEmp!Y73</f>
        <v>23466.842444508187</v>
      </c>
      <c r="G22" s="22">
        <f t="shared" si="7"/>
        <v>33.360532652317275</v>
      </c>
      <c r="H22" s="22">
        <f>[1]ProEmp!Z73</f>
        <v>6.9063076314989145</v>
      </c>
      <c r="I22" s="19">
        <f>[1]ProEmp!AA73</f>
        <v>33472.608057688361</v>
      </c>
      <c r="J22" s="22">
        <f t="shared" si="8"/>
        <v>47.58475865286502</v>
      </c>
      <c r="K22" s="22">
        <f>[1]ProEmp!AB73</f>
        <v>6.2979006541734837</v>
      </c>
      <c r="L22" s="19">
        <f>[1]ProEmp!AC73</f>
        <v>2070.0488735091276</v>
      </c>
      <c r="M22" s="22">
        <f t="shared" si="9"/>
        <v>2.9427876033980485</v>
      </c>
      <c r="N22" s="22">
        <f>[1]ProEmp!AD73</f>
        <v>4.9649071042880442</v>
      </c>
      <c r="O22" s="19">
        <f>[1]ProEmp!AE73</f>
        <v>6610.6433538566207</v>
      </c>
      <c r="P22" s="22">
        <f t="shared" si="10"/>
        <v>9.3977101512763799</v>
      </c>
      <c r="Q22" s="22">
        <f>[1]ProEmp!AF73</f>
        <v>6.108106324669583</v>
      </c>
    </row>
    <row r="23" spans="1:17" s="31" customFormat="1">
      <c r="A23" s="34" t="s">
        <v>33</v>
      </c>
      <c r="B23" s="19">
        <f t="shared" si="5"/>
        <v>64480.997604635486</v>
      </c>
      <c r="C23" s="19">
        <f>[1]ProEmp!W74</f>
        <v>2068.6471183715289</v>
      </c>
      <c r="D23" s="22">
        <f t="shared" si="6"/>
        <v>3.2081499902582395</v>
      </c>
      <c r="E23" s="22">
        <f>[1]ProEmp!X74</f>
        <v>10.180488671082861</v>
      </c>
      <c r="F23" s="19">
        <f>[1]ProEmp!Y74</f>
        <v>17871.792169274082</v>
      </c>
      <c r="G23" s="22">
        <f t="shared" si="7"/>
        <v>27.71637045514521</v>
      </c>
      <c r="H23" s="22">
        <f>[1]ProEmp!Z74</f>
        <v>7.5317147526151063</v>
      </c>
      <c r="I23" s="19">
        <f>[1]ProEmp!AA74</f>
        <v>34531.828647708062</v>
      </c>
      <c r="J23" s="22">
        <f t="shared" si="8"/>
        <v>53.553496271009301</v>
      </c>
      <c r="K23" s="22">
        <f>[1]ProEmp!AB74</f>
        <v>6.2940644970012061</v>
      </c>
      <c r="L23" s="19">
        <f>[1]ProEmp!AC74</f>
        <v>1196.0559322508029</v>
      </c>
      <c r="M23" s="22">
        <f t="shared" si="9"/>
        <v>1.8548967551408038</v>
      </c>
      <c r="N23" s="22">
        <f>[1]ProEmp!AD74</f>
        <v>5.1419123288455744</v>
      </c>
      <c r="O23" s="19">
        <f>[1]ProEmp!AE74</f>
        <v>8812.6737370310038</v>
      </c>
      <c r="P23" s="22">
        <f t="shared" si="10"/>
        <v>13.667086528446434</v>
      </c>
      <c r="Q23" s="22">
        <f>[1]ProEmp!AF74</f>
        <v>5.9922029841062958</v>
      </c>
    </row>
    <row r="24" spans="1:17" s="31" customFormat="1">
      <c r="A24" s="34" t="s">
        <v>32</v>
      </c>
      <c r="B24" s="19">
        <f t="shared" si="5"/>
        <v>49615.782487765675</v>
      </c>
      <c r="C24" s="19">
        <f>[1]ProEmp!W75</f>
        <v>2401.9154523327829</v>
      </c>
      <c r="D24" s="22">
        <f t="shared" si="6"/>
        <v>4.8410310830531609</v>
      </c>
      <c r="E24" s="22">
        <f>[1]ProEmp!X75</f>
        <v>5.3920677462472772</v>
      </c>
      <c r="F24" s="19">
        <f>[1]ProEmp!Y75</f>
        <v>16150.781993860361</v>
      </c>
      <c r="G24" s="22">
        <f t="shared" si="7"/>
        <v>32.551702672114146</v>
      </c>
      <c r="H24" s="22">
        <f>[1]ProEmp!Z75</f>
        <v>7.0787589513176172</v>
      </c>
      <c r="I24" s="19">
        <f>[1]ProEmp!AA75</f>
        <v>22981.586443698834</v>
      </c>
      <c r="J24" s="22">
        <f t="shared" si="8"/>
        <v>46.319105114114976</v>
      </c>
      <c r="K24" s="22">
        <f>[1]ProEmp!AB75</f>
        <v>5.9580290163487719</v>
      </c>
      <c r="L24" s="19">
        <f>[1]ProEmp!AC75</f>
        <v>2136.1062784461433</v>
      </c>
      <c r="M24" s="22">
        <f t="shared" si="9"/>
        <v>4.305295958947875</v>
      </c>
      <c r="N24" s="22">
        <f>[1]ProEmp!AD75</f>
        <v>3</v>
      </c>
      <c r="O24" s="19">
        <f>[1]ProEmp!AE75</f>
        <v>5945.392319427553</v>
      </c>
      <c r="P24" s="22">
        <f t="shared" si="10"/>
        <v>11.982865171769841</v>
      </c>
      <c r="Q24" s="22">
        <f>[1]ProEmp!AF75</f>
        <v>5.1404807126037966</v>
      </c>
    </row>
    <row r="25" spans="1:17" s="31" customFormat="1">
      <c r="A25" s="34" t="s">
        <v>31</v>
      </c>
      <c r="B25" s="19">
        <f t="shared" si="5"/>
        <v>43835.688371213779</v>
      </c>
      <c r="C25" s="19">
        <f>[1]ProEmp!W76</f>
        <v>1132.9775989191835</v>
      </c>
      <c r="D25" s="22">
        <f t="shared" si="6"/>
        <v>2.584600906286195</v>
      </c>
      <c r="E25" s="22">
        <f>[1]ProEmp!X76</f>
        <v>9.4981815805552685</v>
      </c>
      <c r="F25" s="19">
        <f>[1]ProEmp!Y76</f>
        <v>10428.717770004976</v>
      </c>
      <c r="G25" s="22">
        <f t="shared" si="7"/>
        <v>23.790473373410865</v>
      </c>
      <c r="H25" s="22">
        <f>[1]ProEmp!Z76</f>
        <v>6.4185158879505275</v>
      </c>
      <c r="I25" s="19">
        <f>[1]ProEmp!AA76</f>
        <v>26185.591376986427</v>
      </c>
      <c r="J25" s="22">
        <f t="shared" si="8"/>
        <v>59.735782304224294</v>
      </c>
      <c r="K25" s="22">
        <f>[1]ProEmp!AB76</f>
        <v>5.4084354877946517</v>
      </c>
      <c r="L25" s="19">
        <f>[1]ProEmp!AC76</f>
        <v>1330.2909693963456</v>
      </c>
      <c r="M25" s="22">
        <f t="shared" si="9"/>
        <v>3.0347212940539272</v>
      </c>
      <c r="N25" s="22">
        <f>[1]ProEmp!AD76</f>
        <v>9.4293058135619532</v>
      </c>
      <c r="O25" s="19">
        <f>[1]ProEmp!AE76</f>
        <v>4758.1106559068394</v>
      </c>
      <c r="P25" s="22">
        <f t="shared" si="10"/>
        <v>10.854422122024705</v>
      </c>
      <c r="Q25" s="22">
        <f>[1]ProEmp!AF76</f>
        <v>4.691299064664106</v>
      </c>
    </row>
    <row r="26" spans="1:17" s="31" customFormat="1">
      <c r="A26" s="34" t="s">
        <v>30</v>
      </c>
      <c r="B26" s="19">
        <f t="shared" si="5"/>
        <v>27380.381793969442</v>
      </c>
      <c r="C26" s="19">
        <f>[1]ProEmp!W77</f>
        <v>1154.4422909130767</v>
      </c>
      <c r="D26" s="22">
        <f t="shared" si="6"/>
        <v>4.2163118819889638</v>
      </c>
      <c r="E26" s="22">
        <f>[1]ProEmp!X77</f>
        <v>10.425556195570337</v>
      </c>
      <c r="F26" s="19">
        <f>[1]ProEmp!Y77</f>
        <v>8831.2543636365826</v>
      </c>
      <c r="G26" s="22">
        <f t="shared" si="7"/>
        <v>32.253948940849597</v>
      </c>
      <c r="H26" s="22">
        <f>[1]ProEmp!Z77</f>
        <v>7.5262032292341736</v>
      </c>
      <c r="I26" s="19">
        <f>[1]ProEmp!AA77</f>
        <v>14414.225305567134</v>
      </c>
      <c r="J26" s="22">
        <f t="shared" si="8"/>
        <v>52.64435468442548</v>
      </c>
      <c r="K26" s="22">
        <f>[1]ProEmp!AB77</f>
        <v>5.9453948199020337</v>
      </c>
      <c r="L26" s="19">
        <f>[1]ProEmp!AC77</f>
        <v>0</v>
      </c>
      <c r="M26" s="22">
        <f t="shared" si="9"/>
        <v>0</v>
      </c>
      <c r="N26" s="22" t="str">
        <f>[1]ProEmp!AD77</f>
        <v>.</v>
      </c>
      <c r="O26" s="19">
        <f>[1]ProEmp!AE77</f>
        <v>2980.4598338526471</v>
      </c>
      <c r="P26" s="22">
        <f t="shared" si="10"/>
        <v>10.88538449273595</v>
      </c>
      <c r="Q26" s="22">
        <f>[1]ProEmp!AF77</f>
        <v>4.8420768586182605</v>
      </c>
    </row>
    <row r="27" spans="1:17" s="31" customFormat="1">
      <c r="A27" s="34" t="s">
        <v>29</v>
      </c>
      <c r="B27" s="19">
        <f t="shared" si="5"/>
        <v>16391.424761309518</v>
      </c>
      <c r="C27" s="19">
        <f>[1]ProEmp!W78</f>
        <v>0</v>
      </c>
      <c r="D27" s="22">
        <f t="shared" si="6"/>
        <v>0</v>
      </c>
      <c r="E27" s="22" t="str">
        <f>[1]ProEmp!X78</f>
        <v>.</v>
      </c>
      <c r="F27" s="19">
        <f>[1]ProEmp!Y78</f>
        <v>3218.7602577848024</v>
      </c>
      <c r="G27" s="22">
        <f t="shared" si="7"/>
        <v>19.636854664290052</v>
      </c>
      <c r="H27" s="22">
        <f>[1]ProEmp!Z78</f>
        <v>6.1430795088133898</v>
      </c>
      <c r="I27" s="19">
        <f>[1]ProEmp!AA78</f>
        <v>9953.3423707371767</v>
      </c>
      <c r="J27" s="22">
        <f t="shared" si="8"/>
        <v>60.722862811969492</v>
      </c>
      <c r="K27" s="22">
        <f>[1]ProEmp!AB78</f>
        <v>5.5132790419452622</v>
      </c>
      <c r="L27" s="19">
        <f>[1]ProEmp!AC78</f>
        <v>587.42922657268946</v>
      </c>
      <c r="M27" s="22">
        <f t="shared" si="9"/>
        <v>3.5837594054621982</v>
      </c>
      <c r="N27" s="22">
        <f>[1]ProEmp!AD78</f>
        <v>1</v>
      </c>
      <c r="O27" s="19">
        <f>[1]ProEmp!AE78</f>
        <v>2631.8929062148482</v>
      </c>
      <c r="P27" s="22">
        <f t="shared" si="10"/>
        <v>16.05652311827825</v>
      </c>
      <c r="Q27" s="22">
        <f>[1]ProEmp!AF78</f>
        <v>4.3117617303029343</v>
      </c>
    </row>
    <row r="28" spans="1:17" s="31" customFormat="1">
      <c r="A28" s="34" t="s">
        <v>28</v>
      </c>
      <c r="B28" s="19">
        <f t="shared" si="5"/>
        <v>23599.828797512346</v>
      </c>
      <c r="C28" s="19">
        <f>[1]ProEmp!W79</f>
        <v>227.55284460953899</v>
      </c>
      <c r="D28" s="22">
        <f t="shared" si="6"/>
        <v>0.96421396342301136</v>
      </c>
      <c r="E28" s="22">
        <f>[1]ProEmp!X79</f>
        <v>6</v>
      </c>
      <c r="F28" s="19">
        <f>[1]ProEmp!Y79</f>
        <v>3258.840028974912</v>
      </c>
      <c r="G28" s="22">
        <f t="shared" si="7"/>
        <v>13.808744363935496</v>
      </c>
      <c r="H28" s="22">
        <f>[1]ProEmp!Z79</f>
        <v>6.9911213034720801</v>
      </c>
      <c r="I28" s="19">
        <f>[1]ProEmp!AA79</f>
        <v>16503.391369762849</v>
      </c>
      <c r="J28" s="22">
        <f t="shared" si="8"/>
        <v>69.930131745288207</v>
      </c>
      <c r="K28" s="22">
        <f>[1]ProEmp!AB79</f>
        <v>4.7393921850358369</v>
      </c>
      <c r="L28" s="19">
        <f>[1]ProEmp!AC79</f>
        <v>494.56612941530693</v>
      </c>
      <c r="M28" s="22">
        <f t="shared" si="9"/>
        <v>2.09563439488781</v>
      </c>
      <c r="N28" s="22">
        <f>[1]ProEmp!AD79</f>
        <v>2</v>
      </c>
      <c r="O28" s="19">
        <f>[1]ProEmp!AE79</f>
        <v>3115.4784247497428</v>
      </c>
      <c r="P28" s="22">
        <f t="shared" si="10"/>
        <v>13.201275532465493</v>
      </c>
      <c r="Q28" s="22">
        <f>[1]ProEmp!AF79</f>
        <v>6.4613031618707444</v>
      </c>
    </row>
    <row r="29" spans="1:17" s="31" customFormat="1">
      <c r="A29" s="79"/>
      <c r="B29" s="68"/>
      <c r="C29" s="68"/>
      <c r="D29" s="80"/>
      <c r="E29" s="81"/>
      <c r="F29" s="68"/>
      <c r="G29" s="80"/>
      <c r="H29" s="81"/>
      <c r="I29" s="68"/>
      <c r="J29" s="77"/>
      <c r="K29" s="81"/>
      <c r="L29" s="68"/>
      <c r="M29" s="80"/>
      <c r="N29" s="81"/>
      <c r="O29" s="68"/>
      <c r="P29" s="80"/>
      <c r="Q29" s="80"/>
    </row>
    <row r="30" spans="1:17" s="31" customFormat="1">
      <c r="A30" s="1" t="str">
        <f>'C01'!$A$31</f>
        <v>Fuente: Instituto Nacional de Estadística (INE). XLI Encuesta Permanente de Hogares de Propósitos Múltiples, Mayo 2011.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31" customFormat="1">
      <c r="A31" s="42" t="s">
        <v>3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31" customFormat="1">
      <c r="A32" s="42" t="s">
        <v>61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4" spans="1:21">
      <c r="A34" s="108" t="str">
        <f>A1</f>
        <v>Cuadro No. 4.  Población con problemas de empleo y Años de Estudio Promedio (AEP), según dominio, rama de actividad  y ocupación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31"/>
      <c r="S34" s="31"/>
      <c r="T34" s="31"/>
      <c r="U34" s="31"/>
    </row>
    <row r="35" spans="1:21" ht="26.25" customHeight="1">
      <c r="A35" s="109" t="str">
        <f>A2</f>
        <v>Mujeres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31"/>
      <c r="S35" s="31"/>
      <c r="T35" s="31"/>
      <c r="U35" s="31"/>
    </row>
    <row r="36" spans="1:21">
      <c r="A36" s="43" t="s">
        <v>27</v>
      </c>
      <c r="C36" s="48"/>
      <c r="R36" s="31"/>
      <c r="S36" s="31"/>
      <c r="T36" s="31"/>
      <c r="U36" s="31"/>
    </row>
    <row r="37" spans="1:21">
      <c r="A37" s="119" t="str">
        <f>A3</f>
        <v>Categorías</v>
      </c>
      <c r="B37" s="119" t="s">
        <v>48</v>
      </c>
      <c r="C37" s="121" t="s">
        <v>66</v>
      </c>
      <c r="D37" s="121"/>
      <c r="E37" s="121"/>
      <c r="F37" s="121" t="s">
        <v>55</v>
      </c>
      <c r="G37" s="121"/>
      <c r="H37" s="121"/>
      <c r="I37" s="121" t="s">
        <v>54</v>
      </c>
      <c r="J37" s="121"/>
      <c r="K37" s="121"/>
      <c r="L37" s="121" t="s">
        <v>65</v>
      </c>
      <c r="M37" s="121"/>
      <c r="N37" s="121"/>
      <c r="O37" s="121" t="s">
        <v>64</v>
      </c>
      <c r="P37" s="121"/>
      <c r="Q37" s="121"/>
      <c r="R37" s="31"/>
      <c r="S37" s="31"/>
      <c r="T37" s="31"/>
      <c r="U37" s="31"/>
    </row>
    <row r="38" spans="1:21">
      <c r="A38" s="120"/>
      <c r="B38" s="120"/>
      <c r="C38" s="44" t="s">
        <v>51</v>
      </c>
      <c r="D38" s="44" t="s">
        <v>63</v>
      </c>
      <c r="E38" s="44" t="s">
        <v>50</v>
      </c>
      <c r="F38" s="44" t="s">
        <v>51</v>
      </c>
      <c r="G38" s="44" t="s">
        <v>63</v>
      </c>
      <c r="H38" s="44" t="s">
        <v>50</v>
      </c>
      <c r="I38" s="44" t="s">
        <v>51</v>
      </c>
      <c r="J38" s="44" t="s">
        <v>63</v>
      </c>
      <c r="K38" s="44" t="s">
        <v>50</v>
      </c>
      <c r="L38" s="44" t="s">
        <v>51</v>
      </c>
      <c r="M38" s="44" t="s">
        <v>63</v>
      </c>
      <c r="N38" s="44" t="s">
        <v>50</v>
      </c>
      <c r="O38" s="44" t="s">
        <v>51</v>
      </c>
      <c r="P38" s="44" t="s">
        <v>63</v>
      </c>
      <c r="Q38" s="44" t="s">
        <v>50</v>
      </c>
      <c r="R38" s="31"/>
      <c r="S38" s="31"/>
      <c r="T38" s="31"/>
      <c r="U38" s="31"/>
    </row>
    <row r="40" spans="1:21">
      <c r="A40" s="7" t="str">
        <f t="shared" ref="A40:Q40" si="11">A6</f>
        <v>Total Nacional</v>
      </c>
      <c r="B40" s="46">
        <f t="shared" si="11"/>
        <v>699084.87859252142</v>
      </c>
      <c r="C40" s="46">
        <f t="shared" si="11"/>
        <v>72317.252145103063</v>
      </c>
      <c r="D40" s="47">
        <f t="shared" si="11"/>
        <v>10.344559632115134</v>
      </c>
      <c r="E40" s="47">
        <f t="shared" si="11"/>
        <v>10.061796072354932</v>
      </c>
      <c r="F40" s="46">
        <f t="shared" si="11"/>
        <v>160246.70971535399</v>
      </c>
      <c r="G40" s="47">
        <f t="shared" si="11"/>
        <v>22.922353868958119</v>
      </c>
      <c r="H40" s="47">
        <f t="shared" si="11"/>
        <v>7.898597756176799</v>
      </c>
      <c r="I40" s="46">
        <f t="shared" si="11"/>
        <v>321120.99553573749</v>
      </c>
      <c r="J40" s="47">
        <f t="shared" si="11"/>
        <v>45.934478826413098</v>
      </c>
      <c r="K40" s="47">
        <f t="shared" si="11"/>
        <v>7.0938932664334517</v>
      </c>
      <c r="L40" s="46">
        <f t="shared" si="11"/>
        <v>29892.038334755034</v>
      </c>
      <c r="M40" s="47">
        <f t="shared" si="11"/>
        <v>4.2758811197485986</v>
      </c>
      <c r="N40" s="47">
        <f t="shared" si="11"/>
        <v>7.8536438315694612</v>
      </c>
      <c r="O40" s="46">
        <f t="shared" si="11"/>
        <v>115507.88286156696</v>
      </c>
      <c r="P40" s="47">
        <f t="shared" si="11"/>
        <v>16.52272655276435</v>
      </c>
      <c r="Q40" s="47">
        <f t="shared" si="11"/>
        <v>7.1295677544233715</v>
      </c>
      <c r="R40" s="31"/>
      <c r="S40" s="31"/>
      <c r="T40" s="31"/>
      <c r="U40" s="31"/>
    </row>
    <row r="41" spans="1:21">
      <c r="A41" s="49"/>
      <c r="B41" s="19"/>
      <c r="C41" s="19"/>
      <c r="D41" s="22"/>
      <c r="E41" s="22"/>
      <c r="F41" s="19"/>
      <c r="G41" s="22"/>
      <c r="H41" s="22"/>
      <c r="I41" s="19"/>
      <c r="J41" s="22"/>
      <c r="K41" s="22"/>
      <c r="L41" s="19"/>
      <c r="M41" s="22"/>
      <c r="N41" s="22"/>
      <c r="O41" s="19"/>
      <c r="P41" s="22"/>
      <c r="Q41" s="22"/>
      <c r="R41" s="31"/>
      <c r="S41" s="31"/>
      <c r="T41" s="31"/>
      <c r="U41" s="31"/>
    </row>
    <row r="42" spans="1:21">
      <c r="A42" s="7" t="s">
        <v>26</v>
      </c>
      <c r="B42" s="86"/>
      <c r="C42" s="86"/>
      <c r="D42" s="97"/>
      <c r="E42" s="87"/>
      <c r="F42" s="86"/>
      <c r="G42" s="97"/>
      <c r="H42" s="87"/>
      <c r="I42" s="86"/>
      <c r="J42" s="97"/>
      <c r="K42" s="87"/>
      <c r="L42" s="86"/>
      <c r="M42" s="97"/>
      <c r="N42" s="87"/>
      <c r="O42" s="86"/>
      <c r="P42" s="97"/>
      <c r="Q42" s="87"/>
      <c r="R42" s="31"/>
      <c r="S42" s="31"/>
      <c r="T42" s="31"/>
      <c r="U42" s="31"/>
    </row>
    <row r="43" spans="1:21">
      <c r="A43" s="34" t="s">
        <v>25</v>
      </c>
      <c r="B43" s="19">
        <f t="shared" ref="B43:B53" si="12">SUM(C43,F43,I43,L43,O43)</f>
        <v>56953.702696757166</v>
      </c>
      <c r="C43" s="19">
        <f>[1]ProEmp!W81</f>
        <v>2065.1910837023916</v>
      </c>
      <c r="D43" s="22">
        <f t="shared" ref="D43:D53" si="13">IF(ISNUMBER(C43/$B43*100),C43/$B43*100,0)</f>
        <v>3.6260874814377599</v>
      </c>
      <c r="E43" s="22">
        <f>[1]ProEmp!X81</f>
        <v>5.0394920660627562</v>
      </c>
      <c r="F43" s="19">
        <f>[1]ProEmp!Y81</f>
        <v>16254.968369597358</v>
      </c>
      <c r="G43" s="22">
        <f t="shared" ref="G43:G53" si="14">IF(ISNUMBER(F43/$B43*100),F43/$B43*100,0)</f>
        <v>28.54067005291104</v>
      </c>
      <c r="H43" s="22">
        <f>[1]ProEmp!Z81</f>
        <v>4.9982975086019303</v>
      </c>
      <c r="I43" s="19">
        <f>[1]ProEmp!AA81</f>
        <v>17841.532104172726</v>
      </c>
      <c r="J43" s="22">
        <f t="shared" ref="J43:J53" si="15">IF(ISNUMBER(I43/$B43*100),I43/$B43*100,0)</f>
        <v>31.326377846173976</v>
      </c>
      <c r="K43" s="22">
        <f>[1]ProEmp!AB81</f>
        <v>5.25726735048395</v>
      </c>
      <c r="L43" s="19">
        <f>[1]ProEmp!AC81</f>
        <v>15608.086357337836</v>
      </c>
      <c r="M43" s="22">
        <f t="shared" ref="M43:M53" si="16">IF(ISNUMBER(L43/$B43*100),L43/$B43*100,0)</f>
        <v>27.404866792315737</v>
      </c>
      <c r="N43" s="22">
        <f>[1]ProEmp!AD81</f>
        <v>4.9649317577799312</v>
      </c>
      <c r="O43" s="19">
        <f>[1]ProEmp!AE81</f>
        <v>5183.9247819468574</v>
      </c>
      <c r="P43" s="22">
        <f t="shared" ref="P43:P53" si="17">IF(ISNUMBER(O43/$B43*100),O43/$B43*100,0)</f>
        <v>9.1019978271614992</v>
      </c>
      <c r="Q43" s="22">
        <f>[1]ProEmp!AF81</f>
        <v>4.982886652022092</v>
      </c>
      <c r="R43" s="31"/>
      <c r="S43" s="31"/>
      <c r="T43" s="31"/>
      <c r="U43" s="31"/>
    </row>
    <row r="44" spans="1:21">
      <c r="A44" s="34" t="s">
        <v>24</v>
      </c>
      <c r="B44" s="19">
        <f t="shared" si="12"/>
        <v>434.47651802972797</v>
      </c>
      <c r="C44" s="19">
        <f>[1]ProEmp!W82</f>
        <v>0</v>
      </c>
      <c r="D44" s="22">
        <f t="shared" si="13"/>
        <v>0</v>
      </c>
      <c r="E44" s="22" t="str">
        <f>[1]ProEmp!X82</f>
        <v>.</v>
      </c>
      <c r="F44" s="19">
        <f>[1]ProEmp!Y82</f>
        <v>167.46323322396</v>
      </c>
      <c r="G44" s="22">
        <f t="shared" si="14"/>
        <v>38.543678720170035</v>
      </c>
      <c r="H44" s="22" t="str">
        <f>[1]ProEmp!Z82</f>
        <v>.</v>
      </c>
      <c r="I44" s="19">
        <f>[1]ProEmp!AA82</f>
        <v>267.01328480576797</v>
      </c>
      <c r="J44" s="22">
        <f t="shared" si="15"/>
        <v>61.456321279829965</v>
      </c>
      <c r="K44" s="22">
        <f>[1]ProEmp!AB82</f>
        <v>6</v>
      </c>
      <c r="L44" s="19">
        <f>[1]ProEmp!AC82</f>
        <v>0</v>
      </c>
      <c r="M44" s="22">
        <f t="shared" si="16"/>
        <v>0</v>
      </c>
      <c r="N44" s="22" t="str">
        <f>[1]ProEmp!AD82</f>
        <v>.</v>
      </c>
      <c r="O44" s="19">
        <f>[1]ProEmp!AE82</f>
        <v>0</v>
      </c>
      <c r="P44" s="22">
        <f t="shared" si="17"/>
        <v>0</v>
      </c>
      <c r="Q44" s="22" t="str">
        <f>[1]ProEmp!AF82</f>
        <v>.</v>
      </c>
      <c r="R44" s="31"/>
      <c r="S44" s="31"/>
      <c r="T44" s="31"/>
      <c r="U44" s="31"/>
    </row>
    <row r="45" spans="1:21">
      <c r="A45" s="34" t="s">
        <v>23</v>
      </c>
      <c r="B45" s="19">
        <f t="shared" si="12"/>
        <v>97562.761758123772</v>
      </c>
      <c r="C45" s="19">
        <f>[1]ProEmp!W83</f>
        <v>8483.7560746778017</v>
      </c>
      <c r="D45" s="22">
        <f t="shared" si="13"/>
        <v>8.6956907756574271</v>
      </c>
      <c r="E45" s="22">
        <f>[1]ProEmp!X83</f>
        <v>8.6241819866510365</v>
      </c>
      <c r="F45" s="19">
        <f>[1]ProEmp!Y83</f>
        <v>32567.675318986356</v>
      </c>
      <c r="G45" s="22">
        <f t="shared" si="14"/>
        <v>33.381256057231838</v>
      </c>
      <c r="H45" s="22">
        <f>[1]ProEmp!Z83</f>
        <v>7.0567629735455508</v>
      </c>
      <c r="I45" s="19">
        <f>[1]ProEmp!AA83</f>
        <v>50059.103917661327</v>
      </c>
      <c r="J45" s="22">
        <f t="shared" si="15"/>
        <v>51.309642137608968</v>
      </c>
      <c r="K45" s="22">
        <f>[1]ProEmp!AB83</f>
        <v>6.364970499160111</v>
      </c>
      <c r="L45" s="19">
        <f>[1]ProEmp!AC83</f>
        <v>980.54916935283507</v>
      </c>
      <c r="M45" s="22">
        <f t="shared" si="16"/>
        <v>1.0050444982111093</v>
      </c>
      <c r="N45" s="22">
        <f>[1]ProEmp!AD83</f>
        <v>7.0887116591504151</v>
      </c>
      <c r="O45" s="19">
        <f>[1]ProEmp!AE83</f>
        <v>5471.6772774454621</v>
      </c>
      <c r="P45" s="22">
        <f t="shared" si="17"/>
        <v>5.6083665312906659</v>
      </c>
      <c r="Q45" s="22">
        <f>[1]ProEmp!AF83</f>
        <v>7.3335791675165316</v>
      </c>
      <c r="R45" s="31"/>
      <c r="S45" s="31"/>
      <c r="T45" s="31"/>
      <c r="U45" s="31"/>
    </row>
    <row r="46" spans="1:21">
      <c r="A46" s="34" t="s">
        <v>22</v>
      </c>
      <c r="B46" s="19">
        <f t="shared" si="12"/>
        <v>191.11188402814079</v>
      </c>
      <c r="C46" s="19">
        <f>[1]ProEmp!W84</f>
        <v>191.11188402814079</v>
      </c>
      <c r="D46" s="22">
        <f t="shared" si="13"/>
        <v>100</v>
      </c>
      <c r="E46" s="22">
        <f>[1]ProEmp!X84</f>
        <v>13</v>
      </c>
      <c r="F46" s="19">
        <f>[1]ProEmp!Y84</f>
        <v>0</v>
      </c>
      <c r="G46" s="22">
        <f t="shared" si="14"/>
        <v>0</v>
      </c>
      <c r="H46" s="22" t="str">
        <f>[1]ProEmp!Z84</f>
        <v>.</v>
      </c>
      <c r="I46" s="19">
        <f>[1]ProEmp!AA84</f>
        <v>0</v>
      </c>
      <c r="J46" s="22">
        <f t="shared" si="15"/>
        <v>0</v>
      </c>
      <c r="K46" s="22" t="str">
        <f>[1]ProEmp!AB84</f>
        <v>.</v>
      </c>
      <c r="L46" s="19">
        <f>[1]ProEmp!AC84</f>
        <v>0</v>
      </c>
      <c r="M46" s="22">
        <f t="shared" si="16"/>
        <v>0</v>
      </c>
      <c r="N46" s="22" t="str">
        <f>[1]ProEmp!AD84</f>
        <v>.</v>
      </c>
      <c r="O46" s="19">
        <f>[1]ProEmp!AE84</f>
        <v>0</v>
      </c>
      <c r="P46" s="22">
        <f t="shared" si="17"/>
        <v>0</v>
      </c>
      <c r="Q46" s="22" t="str">
        <f>[1]ProEmp!AF84</f>
        <v>.</v>
      </c>
      <c r="R46" s="31"/>
      <c r="S46" s="31"/>
      <c r="T46" s="31"/>
      <c r="U46" s="31"/>
    </row>
    <row r="47" spans="1:21">
      <c r="A47" s="34" t="s">
        <v>21</v>
      </c>
      <c r="B47" s="19">
        <f t="shared" si="12"/>
        <v>3042.0710958325008</v>
      </c>
      <c r="C47" s="19">
        <f>[1]ProEmp!W85</f>
        <v>1353.7575048083936</v>
      </c>
      <c r="D47" s="22">
        <f t="shared" si="13"/>
        <v>44.501179037629328</v>
      </c>
      <c r="E47" s="22">
        <f>[1]ProEmp!X85</f>
        <v>13.645169771445319</v>
      </c>
      <c r="F47" s="19">
        <f>[1]ProEmp!Y85</f>
        <v>0</v>
      </c>
      <c r="G47" s="22">
        <f t="shared" si="14"/>
        <v>0</v>
      </c>
      <c r="H47" s="22" t="str">
        <f>[1]ProEmp!Z85</f>
        <v>.</v>
      </c>
      <c r="I47" s="19">
        <f>[1]ProEmp!AA85</f>
        <v>1221.8708913793921</v>
      </c>
      <c r="J47" s="22">
        <f t="shared" si="15"/>
        <v>40.165757238655594</v>
      </c>
      <c r="K47" s="22">
        <f>[1]ProEmp!AB85</f>
        <v>8.2741095387498884</v>
      </c>
      <c r="L47" s="19">
        <f>[1]ProEmp!AC85</f>
        <v>238.88985503517603</v>
      </c>
      <c r="M47" s="22">
        <f t="shared" si="16"/>
        <v>7.8528689011392361</v>
      </c>
      <c r="N47" s="22">
        <f>[1]ProEmp!AD85</f>
        <v>14</v>
      </c>
      <c r="O47" s="19">
        <f>[1]ProEmp!AE85</f>
        <v>227.55284460953899</v>
      </c>
      <c r="P47" s="22">
        <f t="shared" si="17"/>
        <v>7.4801948225758448</v>
      </c>
      <c r="Q47" s="22">
        <f>[1]ProEmp!AF85</f>
        <v>7</v>
      </c>
      <c r="R47" s="31"/>
      <c r="S47" s="31"/>
      <c r="T47" s="31"/>
      <c r="U47" s="31"/>
    </row>
    <row r="48" spans="1:21">
      <c r="A48" s="34" t="s">
        <v>20</v>
      </c>
      <c r="B48" s="19">
        <f t="shared" si="12"/>
        <v>239292.02591948601</v>
      </c>
      <c r="C48" s="19">
        <f>[1]ProEmp!W86</f>
        <v>18217.894584223592</v>
      </c>
      <c r="D48" s="22">
        <f t="shared" si="13"/>
        <v>7.6132476685007973</v>
      </c>
      <c r="E48" s="22">
        <f>[1]ProEmp!X86</f>
        <v>10.177426855184107</v>
      </c>
      <c r="F48" s="19">
        <f>[1]ProEmp!Y86</f>
        <v>52499.257676435947</v>
      </c>
      <c r="G48" s="22">
        <f t="shared" si="14"/>
        <v>21.939409587388525</v>
      </c>
      <c r="H48" s="22">
        <f>[1]ProEmp!Z86</f>
        <v>7.3996802526320336</v>
      </c>
      <c r="I48" s="19">
        <f>[1]ProEmp!AA86</f>
        <v>150124.0683559711</v>
      </c>
      <c r="J48" s="22">
        <f t="shared" si="15"/>
        <v>62.736761820255126</v>
      </c>
      <c r="K48" s="22">
        <f>[1]ProEmp!AB86</f>
        <v>7.208858635104729</v>
      </c>
      <c r="L48" s="19">
        <f>[1]ProEmp!AC86</f>
        <v>3373.254796096146</v>
      </c>
      <c r="M48" s="22">
        <f t="shared" si="16"/>
        <v>1.4096812391195754</v>
      </c>
      <c r="N48" s="22">
        <f>[1]ProEmp!AD86</f>
        <v>10.166251160590372</v>
      </c>
      <c r="O48" s="19">
        <f>[1]ProEmp!AE86</f>
        <v>15077.550506759231</v>
      </c>
      <c r="P48" s="22">
        <f t="shared" si="17"/>
        <v>6.3008996847359793</v>
      </c>
      <c r="Q48" s="22">
        <f>[1]ProEmp!AF86</f>
        <v>8.2578325055295814</v>
      </c>
      <c r="R48" s="31"/>
      <c r="S48" s="31"/>
      <c r="T48" s="31"/>
      <c r="U48" s="31"/>
    </row>
    <row r="49" spans="1:21">
      <c r="A49" s="34" t="s">
        <v>19</v>
      </c>
      <c r="B49" s="19">
        <f t="shared" si="12"/>
        <v>3171.9431828912811</v>
      </c>
      <c r="C49" s="19">
        <f>[1]ProEmp!W87</f>
        <v>0</v>
      </c>
      <c r="D49" s="22">
        <f t="shared" si="13"/>
        <v>0</v>
      </c>
      <c r="E49" s="22" t="str">
        <f>[1]ProEmp!X87</f>
        <v>.</v>
      </c>
      <c r="F49" s="19">
        <f>[1]ProEmp!Y87</f>
        <v>1008.6038027446797</v>
      </c>
      <c r="G49" s="22">
        <f t="shared" si="14"/>
        <v>31.797662965240125</v>
      </c>
      <c r="H49" s="22">
        <f>[1]ProEmp!Z87</f>
        <v>10.185974960172439</v>
      </c>
      <c r="I49" s="19">
        <f>[1]ProEmp!AA87</f>
        <v>1935.7865355370623</v>
      </c>
      <c r="J49" s="22">
        <f t="shared" si="15"/>
        <v>61.028411416012794</v>
      </c>
      <c r="K49" s="22">
        <f>[1]ProEmp!AB87</f>
        <v>10.879676429366066</v>
      </c>
      <c r="L49" s="19">
        <f>[1]ProEmp!AC87</f>
        <v>227.55284460953899</v>
      </c>
      <c r="M49" s="22">
        <f t="shared" si="16"/>
        <v>7.1739256187470746</v>
      </c>
      <c r="N49" s="22">
        <f>[1]ProEmp!AD87</f>
        <v>14</v>
      </c>
      <c r="O49" s="19">
        <f>[1]ProEmp!AE87</f>
        <v>0</v>
      </c>
      <c r="P49" s="22">
        <f t="shared" si="17"/>
        <v>0</v>
      </c>
      <c r="Q49" s="22" t="str">
        <f>[1]ProEmp!AF87</f>
        <v>.</v>
      </c>
      <c r="R49" s="31"/>
      <c r="S49" s="31"/>
      <c r="T49" s="31"/>
      <c r="U49" s="31"/>
    </row>
    <row r="50" spans="1:21">
      <c r="A50" s="34" t="s">
        <v>18</v>
      </c>
      <c r="B50" s="19">
        <f t="shared" si="12"/>
        <v>11933.852817099238</v>
      </c>
      <c r="C50" s="19">
        <f>[1]ProEmp!W88</f>
        <v>3812.0520874733916</v>
      </c>
      <c r="D50" s="22">
        <f t="shared" si="13"/>
        <v>31.943180009823408</v>
      </c>
      <c r="E50" s="22">
        <f>[1]ProEmp!X88</f>
        <v>9.9740409006686068</v>
      </c>
      <c r="F50" s="19">
        <f>[1]ProEmp!Y88</f>
        <v>1954.8755002233866</v>
      </c>
      <c r="G50" s="22">
        <f t="shared" si="14"/>
        <v>16.380925172986661</v>
      </c>
      <c r="H50" s="22">
        <f>[1]ProEmp!Z88</f>
        <v>13.176788885328499</v>
      </c>
      <c r="I50" s="19">
        <f>[1]ProEmp!AA88</f>
        <v>4895.3168983158421</v>
      </c>
      <c r="J50" s="22">
        <f t="shared" si="15"/>
        <v>41.020422937524941</v>
      </c>
      <c r="K50" s="22">
        <f>[1]ProEmp!AB88</f>
        <v>10.541323823835793</v>
      </c>
      <c r="L50" s="19">
        <f>[1]ProEmp!AC88</f>
        <v>191.11188402814079</v>
      </c>
      <c r="M50" s="22">
        <f t="shared" si="16"/>
        <v>1.6014265213184886</v>
      </c>
      <c r="N50" s="22">
        <f>[1]ProEmp!AD88</f>
        <v>12</v>
      </c>
      <c r="O50" s="19">
        <f>[1]ProEmp!AE88</f>
        <v>1080.4964470584769</v>
      </c>
      <c r="P50" s="22">
        <f t="shared" si="17"/>
        <v>9.0540453583465013</v>
      </c>
      <c r="Q50" s="22">
        <f>[1]ProEmp!AF88</f>
        <v>9.6329037120499752</v>
      </c>
      <c r="R50" s="31"/>
      <c r="S50" s="31"/>
      <c r="T50" s="31"/>
      <c r="U50" s="31"/>
    </row>
    <row r="51" spans="1:21">
      <c r="A51" s="34" t="s">
        <v>17</v>
      </c>
      <c r="B51" s="19">
        <f t="shared" si="12"/>
        <v>189180.69895235306</v>
      </c>
      <c r="C51" s="19">
        <f>[1]ProEmp!W89</f>
        <v>18389.958391258577</v>
      </c>
      <c r="D51" s="22">
        <f t="shared" si="13"/>
        <v>9.7208428201707093</v>
      </c>
      <c r="E51" s="22">
        <f>[1]ProEmp!X89</f>
        <v>9.575546843629791</v>
      </c>
      <c r="F51" s="19">
        <f>[1]ProEmp!Y89</f>
        <v>55526.852529338459</v>
      </c>
      <c r="G51" s="22">
        <f t="shared" si="14"/>
        <v>29.35122495943596</v>
      </c>
      <c r="H51" s="22">
        <f>[1]ProEmp!Z89</f>
        <v>9.3735441228637999</v>
      </c>
      <c r="I51" s="19">
        <f>[1]ProEmp!AA89</f>
        <v>94608.840314673682</v>
      </c>
      <c r="J51" s="22">
        <f t="shared" si="15"/>
        <v>50.009774167554909</v>
      </c>
      <c r="K51" s="22">
        <f>[1]ProEmp!AB89</f>
        <v>7.2431145883794663</v>
      </c>
      <c r="L51" s="19">
        <f>[1]ProEmp!AC89</f>
        <v>2790.7660923963749</v>
      </c>
      <c r="M51" s="22">
        <f t="shared" si="16"/>
        <v>1.4751854221128846</v>
      </c>
      <c r="N51" s="22">
        <f>[1]ProEmp!AD89</f>
        <v>11.315786458606732</v>
      </c>
      <c r="O51" s="19">
        <f>[1]ProEmp!AE89</f>
        <v>17864.281624685977</v>
      </c>
      <c r="P51" s="22">
        <f t="shared" si="17"/>
        <v>9.4429726307255386</v>
      </c>
      <c r="Q51" s="22">
        <f>[1]ProEmp!AF89</f>
        <v>7.0760023528877189</v>
      </c>
      <c r="R51" s="31"/>
      <c r="S51" s="31"/>
      <c r="T51" s="31"/>
      <c r="U51" s="31"/>
    </row>
    <row r="52" spans="1:21">
      <c r="A52" s="34" t="s">
        <v>5</v>
      </c>
      <c r="B52" s="19">
        <f t="shared" si="12"/>
        <v>434.47651802972797</v>
      </c>
      <c r="C52" s="19">
        <f>[1]ProEmp!W90</f>
        <v>0</v>
      </c>
      <c r="D52" s="22">
        <f t="shared" si="13"/>
        <v>0</v>
      </c>
      <c r="E52" s="22" t="str">
        <f>[1]ProEmp!X90</f>
        <v>.</v>
      </c>
      <c r="F52" s="19">
        <f>[1]ProEmp!Y90</f>
        <v>267.01328480576797</v>
      </c>
      <c r="G52" s="22">
        <f t="shared" si="14"/>
        <v>61.456321279829965</v>
      </c>
      <c r="H52" s="22">
        <f>[1]ProEmp!Z90</f>
        <v>1</v>
      </c>
      <c r="I52" s="19">
        <f>[1]ProEmp!AA90</f>
        <v>167.46323322396</v>
      </c>
      <c r="J52" s="22">
        <f t="shared" si="15"/>
        <v>38.543678720170035</v>
      </c>
      <c r="K52" s="22">
        <f>[1]ProEmp!AB90</f>
        <v>6</v>
      </c>
      <c r="L52" s="19">
        <f>[1]ProEmp!AC90</f>
        <v>0</v>
      </c>
      <c r="M52" s="22">
        <f t="shared" si="16"/>
        <v>0</v>
      </c>
      <c r="N52" s="22" t="str">
        <f>[1]ProEmp!AD90</f>
        <v>.</v>
      </c>
      <c r="O52" s="19">
        <f>[1]ProEmp!AE90</f>
        <v>0</v>
      </c>
      <c r="P52" s="22">
        <f t="shared" si="17"/>
        <v>0</v>
      </c>
      <c r="Q52" s="22" t="str">
        <f>[1]ProEmp!AF90</f>
        <v>.</v>
      </c>
      <c r="R52" s="31"/>
      <c r="S52" s="31"/>
      <c r="T52" s="31"/>
      <c r="U52" s="31"/>
    </row>
    <row r="53" spans="1:21">
      <c r="A53" s="34" t="s">
        <v>4</v>
      </c>
      <c r="B53" s="19">
        <f t="shared" si="12"/>
        <v>96887.757249890477</v>
      </c>
      <c r="C53" s="19">
        <f>[1]ProEmp!W91</f>
        <v>19803.530534930494</v>
      </c>
      <c r="D53" s="22">
        <f t="shared" si="13"/>
        <v>20.439662447602874</v>
      </c>
      <c r="E53" s="22">
        <f>[1]ProEmp!X91</f>
        <v>11.243567207853394</v>
      </c>
      <c r="F53" s="19">
        <f>[1]ProEmp!Y91</f>
        <v>0</v>
      </c>
      <c r="G53" s="22">
        <f t="shared" si="14"/>
        <v>0</v>
      </c>
      <c r="H53" s="22" t="str">
        <f>[1]ProEmp!Z91</f>
        <v>.</v>
      </c>
      <c r="I53" s="19">
        <f>[1]ProEmp!AA91</f>
        <v>0</v>
      </c>
      <c r="J53" s="22">
        <f t="shared" si="15"/>
        <v>0</v>
      </c>
      <c r="K53" s="22" t="str">
        <f>[1]ProEmp!AB91</f>
        <v>.</v>
      </c>
      <c r="L53" s="19">
        <f>[1]ProEmp!AC91</f>
        <v>6481.8273358989272</v>
      </c>
      <c r="M53" s="22">
        <f t="shared" si="16"/>
        <v>6.6900375443526476</v>
      </c>
      <c r="N53" s="22">
        <f>[1]ProEmp!AD91</f>
        <v>10.924751394581643</v>
      </c>
      <c r="O53" s="19">
        <f>[1]ProEmp!AE91</f>
        <v>70602.399379061055</v>
      </c>
      <c r="P53" s="22">
        <f t="shared" si="17"/>
        <v>72.870300008044481</v>
      </c>
      <c r="Q53" s="22">
        <f>[1]ProEmp!AF91</f>
        <v>6.9822292044934606</v>
      </c>
      <c r="R53" s="31"/>
      <c r="S53" s="31"/>
      <c r="T53" s="31"/>
      <c r="U53" s="31"/>
    </row>
    <row r="54" spans="1:21">
      <c r="A54" s="34"/>
      <c r="B54" s="19"/>
      <c r="C54" s="19"/>
      <c r="D54" s="22"/>
      <c r="E54" s="22"/>
      <c r="F54" s="19"/>
      <c r="G54" s="22"/>
      <c r="H54" s="22"/>
      <c r="I54" s="19"/>
      <c r="J54" s="22"/>
      <c r="K54" s="22"/>
      <c r="L54" s="19"/>
      <c r="M54" s="22"/>
      <c r="N54" s="22"/>
      <c r="O54" s="19"/>
      <c r="P54" s="22"/>
      <c r="Q54" s="22"/>
      <c r="R54" s="31"/>
      <c r="S54" s="31"/>
      <c r="T54" s="31"/>
      <c r="U54" s="31"/>
    </row>
    <row r="55" spans="1:21">
      <c r="A55" s="7" t="s">
        <v>16</v>
      </c>
      <c r="B55" s="86"/>
      <c r="C55" s="86"/>
      <c r="D55" s="97"/>
      <c r="E55" s="87"/>
      <c r="F55" s="86"/>
      <c r="G55" s="97"/>
      <c r="H55" s="87"/>
      <c r="I55" s="86"/>
      <c r="J55" s="97"/>
      <c r="K55" s="87"/>
      <c r="L55" s="86"/>
      <c r="M55" s="97"/>
      <c r="N55" s="87"/>
      <c r="O55" s="86"/>
      <c r="P55" s="97"/>
      <c r="Q55" s="87"/>
      <c r="R55" s="31"/>
      <c r="S55" s="31"/>
      <c r="T55" s="31"/>
      <c r="U55" s="31"/>
    </row>
    <row r="56" spans="1:21">
      <c r="A56" s="34" t="s">
        <v>15</v>
      </c>
      <c r="B56" s="19">
        <f t="shared" ref="B56:B67" si="18">SUM(C56,F56,I56,L56,O56)</f>
        <v>45848.79521562525</v>
      </c>
      <c r="C56" s="19">
        <f>[1]ProEmp!W93</f>
        <v>8373.3041591723013</v>
      </c>
      <c r="D56" s="22">
        <f t="shared" ref="D56:D67" si="19">IF(ISNUMBER(C56/$B56*100),C56/$B56*100,0)</f>
        <v>18.262866275532325</v>
      </c>
      <c r="E56" s="22">
        <f>[1]ProEmp!X93</f>
        <v>12.547237433865476</v>
      </c>
      <c r="F56" s="19">
        <f>[1]ProEmp!Y93</f>
        <v>24268.898225525547</v>
      </c>
      <c r="G56" s="22">
        <f t="shared" ref="G56:G67" si="20">IF(ISNUMBER(F56/$B56*100),F56/$B56*100,0)</f>
        <v>52.932466625109306</v>
      </c>
      <c r="H56" s="22">
        <f>[1]ProEmp!Z93</f>
        <v>12.576042460951413</v>
      </c>
      <c r="I56" s="19">
        <f>[1]ProEmp!AA93</f>
        <v>8170.9861798574111</v>
      </c>
      <c r="J56" s="22">
        <f t="shared" ref="J56:J67" si="21">IF(ISNUMBER(I56/$B56*100),I56/$B56*100,0)</f>
        <v>17.821594092995365</v>
      </c>
      <c r="K56" s="22">
        <f>[1]ProEmp!AB93</f>
        <v>12.04355398677448</v>
      </c>
      <c r="L56" s="19">
        <f>[1]ProEmp!AC93</f>
        <v>1386.1862287613822</v>
      </c>
      <c r="M56" s="22">
        <f t="shared" ref="M56:M67" si="22">IF(ISNUMBER(L56/$B56*100),L56/$B56*100,0)</f>
        <v>3.0233863774221281</v>
      </c>
      <c r="N56" s="22">
        <f>[1]ProEmp!AD93</f>
        <v>13.991389622220142</v>
      </c>
      <c r="O56" s="19">
        <f>[1]ProEmp!AE93</f>
        <v>3649.4204223086058</v>
      </c>
      <c r="P56" s="22">
        <f t="shared" ref="P56:P67" si="23">IF(ISNUMBER(O56/$B56*100),O56/$B56*100,0)</f>
        <v>7.9596866289408732</v>
      </c>
      <c r="Q56" s="22">
        <f>[1]ProEmp!AF93</f>
        <v>11.592546406202493</v>
      </c>
      <c r="R56" s="31"/>
      <c r="S56" s="31"/>
      <c r="T56" s="31"/>
      <c r="U56" s="31"/>
    </row>
    <row r="57" spans="1:21">
      <c r="A57" s="34" t="s">
        <v>14</v>
      </c>
      <c r="B57" s="19">
        <f t="shared" si="18"/>
        <v>15221.399166614145</v>
      </c>
      <c r="C57" s="38">
        <f>[1]ProEmp!W94</f>
        <v>3047.1258196490489</v>
      </c>
      <c r="D57" s="22">
        <f t="shared" si="19"/>
        <v>20.018697271486463</v>
      </c>
      <c r="E57" s="39">
        <f>[1]ProEmp!X94</f>
        <v>13.36316946912571</v>
      </c>
      <c r="F57" s="38">
        <f>[1]ProEmp!Y94</f>
        <v>2964.2804124546697</v>
      </c>
      <c r="G57" s="22">
        <f t="shared" si="20"/>
        <v>19.474427941922539</v>
      </c>
      <c r="H57" s="39">
        <f>[1]ProEmp!Z94</f>
        <v>12.989769294745187</v>
      </c>
      <c r="I57" s="38">
        <f>[1]ProEmp!AA94</f>
        <v>8942.9796497046591</v>
      </c>
      <c r="J57" s="22">
        <f t="shared" si="21"/>
        <v>58.752678067333939</v>
      </c>
      <c r="K57" s="39">
        <f>[1]ProEmp!AB94</f>
        <v>10.972107371611868</v>
      </c>
      <c r="L57" s="38">
        <f>[1]ProEmp!AC94</f>
        <v>0</v>
      </c>
      <c r="M57" s="22">
        <f t="shared" si="22"/>
        <v>0</v>
      </c>
      <c r="N57" s="39" t="str">
        <f>[1]ProEmp!AD94</f>
        <v>.</v>
      </c>
      <c r="O57" s="38">
        <f>[1]ProEmp!AE94</f>
        <v>267.01328480576797</v>
      </c>
      <c r="P57" s="22">
        <f t="shared" si="23"/>
        <v>1.7541967192570678</v>
      </c>
      <c r="Q57" s="39">
        <f>[1]ProEmp!AF94</f>
        <v>6</v>
      </c>
      <c r="R57" s="31"/>
      <c r="S57" s="31"/>
      <c r="T57" s="31"/>
      <c r="U57" s="31"/>
    </row>
    <row r="58" spans="1:21">
      <c r="A58" s="34" t="s">
        <v>13</v>
      </c>
      <c r="B58" s="19">
        <f t="shared" si="18"/>
        <v>27671.262322521783</v>
      </c>
      <c r="C58" s="19">
        <f>[1]ProEmp!W95</f>
        <v>6249.6238572404982</v>
      </c>
      <c r="D58" s="22">
        <f t="shared" si="19"/>
        <v>22.585250301913032</v>
      </c>
      <c r="E58" s="22">
        <f>[1]ProEmp!X95</f>
        <v>12.169592286316881</v>
      </c>
      <c r="F58" s="19">
        <f>[1]ProEmp!Y95</f>
        <v>2788.4084921494787</v>
      </c>
      <c r="G58" s="22">
        <f t="shared" si="20"/>
        <v>10.076911055409202</v>
      </c>
      <c r="H58" s="22">
        <f>[1]ProEmp!Z95</f>
        <v>10.840548705798076</v>
      </c>
      <c r="I58" s="19">
        <f>[1]ProEmp!AA95</f>
        <v>14319.903540675063</v>
      </c>
      <c r="J58" s="22">
        <f t="shared" si="21"/>
        <v>51.750091390012301</v>
      </c>
      <c r="K58" s="22">
        <f>[1]ProEmp!AB95</f>
        <v>11.42997905597821</v>
      </c>
      <c r="L58" s="19">
        <f>[1]ProEmp!AC95</f>
        <v>816.81448702963985</v>
      </c>
      <c r="M58" s="22">
        <f t="shared" si="22"/>
        <v>2.9518511931594471</v>
      </c>
      <c r="N58" s="22">
        <f>[1]ProEmp!AD95</f>
        <v>13.142101926573174</v>
      </c>
      <c r="O58" s="19">
        <f>[1]ProEmp!AE95</f>
        <v>3496.511945427103</v>
      </c>
      <c r="P58" s="22">
        <f t="shared" si="23"/>
        <v>12.635896059506017</v>
      </c>
      <c r="Q58" s="22">
        <f>[1]ProEmp!AF95</f>
        <v>11.635649802717706</v>
      </c>
      <c r="R58" s="31"/>
      <c r="S58" s="31"/>
      <c r="T58" s="31"/>
      <c r="U58" s="31"/>
    </row>
    <row r="59" spans="1:21">
      <c r="A59" s="34" t="s">
        <v>12</v>
      </c>
      <c r="B59" s="19">
        <f t="shared" si="18"/>
        <v>166056.85697190787</v>
      </c>
      <c r="C59" s="19">
        <f>[1]ProEmp!W96</f>
        <v>11837.239741171245</v>
      </c>
      <c r="D59" s="22">
        <f t="shared" si="19"/>
        <v>7.1284257434631391</v>
      </c>
      <c r="E59" s="22">
        <f>[1]ProEmp!X96</f>
        <v>10.186636717156009</v>
      </c>
      <c r="F59" s="19">
        <f>[1]ProEmp!Y96</f>
        <v>37434.843110650087</v>
      </c>
      <c r="G59" s="22">
        <f t="shared" si="20"/>
        <v>22.543388929120226</v>
      </c>
      <c r="H59" s="22">
        <f>[1]ProEmp!Z96</f>
        <v>7.0447280444564946</v>
      </c>
      <c r="I59" s="19">
        <f>[1]ProEmp!AA96</f>
        <v>108370.81226594292</v>
      </c>
      <c r="J59" s="22">
        <f t="shared" si="21"/>
        <v>65.261269087055055</v>
      </c>
      <c r="K59" s="22">
        <f>[1]ProEmp!AB96</f>
        <v>7.0549468969115718</v>
      </c>
      <c r="L59" s="19">
        <f>[1]ProEmp!AC96</f>
        <v>1986.1704230920427</v>
      </c>
      <c r="M59" s="22">
        <f t="shared" si="22"/>
        <v>1.196078535575346</v>
      </c>
      <c r="N59" s="22">
        <f>[1]ProEmp!AD96</f>
        <v>9.1781642336258962</v>
      </c>
      <c r="O59" s="19">
        <f>[1]ProEmp!AE96</f>
        <v>6427.7914310515989</v>
      </c>
      <c r="P59" s="22">
        <f t="shared" si="23"/>
        <v>3.8708377047862585</v>
      </c>
      <c r="Q59" s="22">
        <f>[1]ProEmp!AF96</f>
        <v>8.8928274923404462</v>
      </c>
      <c r="R59" s="31"/>
      <c r="S59" s="31"/>
      <c r="T59" s="31"/>
      <c r="U59" s="31"/>
    </row>
    <row r="60" spans="1:21">
      <c r="A60" s="34" t="s">
        <v>11</v>
      </c>
      <c r="B60" s="19">
        <f t="shared" si="18"/>
        <v>54621.498328249007</v>
      </c>
      <c r="C60" s="19">
        <f>[1]ProEmp!W97</f>
        <v>1769.5429420585679</v>
      </c>
      <c r="D60" s="22">
        <f t="shared" si="19"/>
        <v>3.2396455538888072</v>
      </c>
      <c r="E60" s="22">
        <f>[1]ProEmp!X97</f>
        <v>6.1508939277252814</v>
      </c>
      <c r="F60" s="19">
        <f>[1]ProEmp!Y97</f>
        <v>15987.955084791591</v>
      </c>
      <c r="G60" s="22">
        <f t="shared" si="20"/>
        <v>29.270444008532408</v>
      </c>
      <c r="H60" s="22">
        <f>[1]ProEmp!Z97</f>
        <v>5.0611852188209117</v>
      </c>
      <c r="I60" s="19">
        <f>[1]ProEmp!AA97</f>
        <v>16873.029016531458</v>
      </c>
      <c r="J60" s="22">
        <f t="shared" si="21"/>
        <v>30.890820524791625</v>
      </c>
      <c r="K60" s="22">
        <f>[1]ProEmp!AB97</f>
        <v>4.8861177260465389</v>
      </c>
      <c r="L60" s="19">
        <f>[1]ProEmp!AC97</f>
        <v>15341.073072532068</v>
      </c>
      <c r="M60" s="22">
        <f t="shared" si="22"/>
        <v>28.086144727007628</v>
      </c>
      <c r="N60" s="22">
        <f>[1]ProEmp!AD97</f>
        <v>4.9649317577799312</v>
      </c>
      <c r="O60" s="19">
        <f>[1]ProEmp!AE97</f>
        <v>4649.8982123353207</v>
      </c>
      <c r="P60" s="22">
        <f t="shared" si="23"/>
        <v>8.5129451857795324</v>
      </c>
      <c r="Q60" s="22">
        <f>[1]ProEmp!AF97</f>
        <v>5.3530666610534539</v>
      </c>
      <c r="R60" s="31"/>
      <c r="S60" s="31"/>
      <c r="T60" s="31"/>
      <c r="U60" s="31"/>
    </row>
    <row r="61" spans="1:21">
      <c r="A61" s="34" t="s">
        <v>10</v>
      </c>
      <c r="B61" s="19">
        <f t="shared" si="18"/>
        <v>1017.7671156686699</v>
      </c>
      <c r="C61" s="19">
        <f>[1]ProEmp!W98</f>
        <v>227.55284460953899</v>
      </c>
      <c r="D61" s="22">
        <f t="shared" si="19"/>
        <v>22.35804646331469</v>
      </c>
      <c r="E61" s="22">
        <f>[1]ProEmp!X98</f>
        <v>6</v>
      </c>
      <c r="F61" s="19">
        <f>[1]ProEmp!Y98</f>
        <v>227.55284460953899</v>
      </c>
      <c r="G61" s="22">
        <f t="shared" si="20"/>
        <v>22.35804646331469</v>
      </c>
      <c r="H61" s="22">
        <f>[1]ProEmp!Z98</f>
        <v>11</v>
      </c>
      <c r="I61" s="19">
        <f>[1]ProEmp!AA98</f>
        <v>562.661426449592</v>
      </c>
      <c r="J61" s="22">
        <f t="shared" si="21"/>
        <v>55.283907073370621</v>
      </c>
      <c r="K61" s="22">
        <f>[1]ProEmp!AB98</f>
        <v>7.4236622891885196</v>
      </c>
      <c r="L61" s="19">
        <f>[1]ProEmp!AC98</f>
        <v>0</v>
      </c>
      <c r="M61" s="22">
        <f t="shared" si="22"/>
        <v>0</v>
      </c>
      <c r="N61" s="22" t="str">
        <f>[1]ProEmp!AD98</f>
        <v>.</v>
      </c>
      <c r="O61" s="19">
        <f>[1]ProEmp!AE98</f>
        <v>0</v>
      </c>
      <c r="P61" s="22">
        <f t="shared" si="23"/>
        <v>0</v>
      </c>
      <c r="Q61" s="22" t="str">
        <f>[1]ProEmp!AF98</f>
        <v>.</v>
      </c>
      <c r="R61" s="31"/>
      <c r="S61" s="31"/>
      <c r="T61" s="31"/>
      <c r="U61" s="31"/>
    </row>
    <row r="62" spans="1:21">
      <c r="A62" s="34" t="s">
        <v>9</v>
      </c>
      <c r="B62" s="19">
        <f t="shared" si="18"/>
        <v>27035.239064094709</v>
      </c>
      <c r="C62" s="19">
        <f>[1]ProEmp!W99</f>
        <v>4429.0087060107453</v>
      </c>
      <c r="D62" s="22">
        <f t="shared" si="19"/>
        <v>16.382354509647659</v>
      </c>
      <c r="E62" s="22">
        <f>[1]ProEmp!X99</f>
        <v>7.4196199568922703</v>
      </c>
      <c r="F62" s="19">
        <f>[1]ProEmp!Y99</f>
        <v>6081.9304760112072</v>
      </c>
      <c r="G62" s="22">
        <f t="shared" si="20"/>
        <v>22.496307362373475</v>
      </c>
      <c r="H62" s="22">
        <f>[1]ProEmp!Z99</f>
        <v>7.1807452903550235</v>
      </c>
      <c r="I62" s="19">
        <f>[1]ProEmp!AA99</f>
        <v>13114.245624867679</v>
      </c>
      <c r="J62" s="22">
        <f t="shared" si="21"/>
        <v>48.507969889878304</v>
      </c>
      <c r="K62" s="22">
        <f>[1]ProEmp!AB99</f>
        <v>7.4634088833337273</v>
      </c>
      <c r="L62" s="19">
        <f>[1]ProEmp!AC99</f>
        <v>159.25990335678401</v>
      </c>
      <c r="M62" s="22">
        <f t="shared" si="22"/>
        <v>0.58908265238274093</v>
      </c>
      <c r="N62" s="22">
        <f>[1]ProEmp!AD99</f>
        <v>11</v>
      </c>
      <c r="O62" s="19">
        <f>[1]ProEmp!AE99</f>
        <v>3250.7943538482918</v>
      </c>
      <c r="P62" s="22">
        <f t="shared" si="23"/>
        <v>12.024285585717815</v>
      </c>
      <c r="Q62" s="22">
        <f>[1]ProEmp!AF99</f>
        <v>6.9562558966406769</v>
      </c>
      <c r="R62" s="31"/>
      <c r="S62" s="31"/>
      <c r="T62" s="31"/>
      <c r="U62" s="31"/>
    </row>
    <row r="63" spans="1:21">
      <c r="A63" s="34" t="s">
        <v>62</v>
      </c>
      <c r="B63" s="19">
        <f t="shared" si="18"/>
        <v>56447.098005115004</v>
      </c>
      <c r="C63" s="19">
        <f>[1]ProEmp!W100</f>
        <v>790.21427105913097</v>
      </c>
      <c r="D63" s="22">
        <f t="shared" si="19"/>
        <v>1.3999201003876673</v>
      </c>
      <c r="E63" s="22">
        <f>[1]ProEmp!X100</f>
        <v>6.4603098830277776</v>
      </c>
      <c r="F63" s="19">
        <f>[1]ProEmp!Y100</f>
        <v>20264.249787252294</v>
      </c>
      <c r="G63" s="22">
        <f t="shared" si="20"/>
        <v>35.899542232296923</v>
      </c>
      <c r="H63" s="22">
        <f>[1]ProEmp!Z100</f>
        <v>6.6947147518951793</v>
      </c>
      <c r="I63" s="19">
        <f>[1]ProEmp!AA100</f>
        <v>34111.918247262569</v>
      </c>
      <c r="J63" s="22">
        <f t="shared" si="21"/>
        <v>60.431659824516558</v>
      </c>
      <c r="K63" s="22">
        <f>[1]ProEmp!AB100</f>
        <v>5.478514045527227</v>
      </c>
      <c r="L63" s="19">
        <f>[1]ProEmp!AC100</f>
        <v>0</v>
      </c>
      <c r="M63" s="22">
        <f t="shared" si="22"/>
        <v>0</v>
      </c>
      <c r="N63" s="22" t="str">
        <f>[1]ProEmp!AD100</f>
        <v>.</v>
      </c>
      <c r="O63" s="19">
        <f>[1]ProEmp!AE100</f>
        <v>1280.7156995410096</v>
      </c>
      <c r="P63" s="22">
        <f t="shared" si="23"/>
        <v>2.2688778427988563</v>
      </c>
      <c r="Q63" s="22">
        <f>[1]ProEmp!AF100</f>
        <v>3.2380952380952381</v>
      </c>
      <c r="R63" s="31"/>
      <c r="S63" s="31"/>
      <c r="T63" s="31"/>
      <c r="U63" s="31"/>
    </row>
    <row r="64" spans="1:21">
      <c r="A64" s="34" t="s">
        <v>7</v>
      </c>
      <c r="B64" s="19">
        <f t="shared" si="18"/>
        <v>10477.32642867595</v>
      </c>
      <c r="C64" s="19">
        <f>[1]ProEmp!W101</f>
        <v>1737.8592808573567</v>
      </c>
      <c r="D64" s="22">
        <f t="shared" si="19"/>
        <v>16.5868582284591</v>
      </c>
      <c r="E64" s="22">
        <f>[1]ProEmp!X101</f>
        <v>5.588182059409057</v>
      </c>
      <c r="F64" s="19">
        <f>[1]ProEmp!Y101</f>
        <v>2103.6295283716249</v>
      </c>
      <c r="G64" s="22">
        <f t="shared" si="20"/>
        <v>20.077922957655396</v>
      </c>
      <c r="H64" s="22">
        <f>[1]ProEmp!Z101</f>
        <v>6.9036107644779161</v>
      </c>
      <c r="I64" s="19">
        <f>[1]ProEmp!AA101</f>
        <v>4259.4233433937789</v>
      </c>
      <c r="J64" s="22">
        <f t="shared" si="21"/>
        <v>40.653723756624949</v>
      </c>
      <c r="K64" s="22">
        <f>[1]ProEmp!AB101</f>
        <v>8.0031511688696266</v>
      </c>
      <c r="L64" s="19">
        <f>[1]ProEmp!AC101</f>
        <v>892.71588780726699</v>
      </c>
      <c r="M64" s="22">
        <f t="shared" si="22"/>
        <v>8.5204550405525747</v>
      </c>
      <c r="N64" s="22">
        <f>[1]ProEmp!AD101</f>
        <v>7.4294526616155938</v>
      </c>
      <c r="O64" s="19">
        <f>[1]ProEmp!AE101</f>
        <v>1483.6983882459208</v>
      </c>
      <c r="P64" s="22">
        <f t="shared" si="23"/>
        <v>14.161040016707965</v>
      </c>
      <c r="Q64" s="22">
        <f>[1]ProEmp!AF101</f>
        <v>5.6808480172883611</v>
      </c>
      <c r="R64" s="31"/>
      <c r="S64" s="31"/>
      <c r="T64" s="31"/>
      <c r="U64" s="31"/>
    </row>
    <row r="65" spans="1:21">
      <c r="A65" s="34" t="s">
        <v>6</v>
      </c>
      <c r="B65" s="19">
        <f t="shared" si="18"/>
        <v>196256.4704841387</v>
      </c>
      <c r="C65" s="19">
        <f>[1]ProEmp!W102</f>
        <v>14052.249988343847</v>
      </c>
      <c r="D65" s="22">
        <f t="shared" si="19"/>
        <v>7.1601460852112595</v>
      </c>
      <c r="E65" s="22">
        <f>[1]ProEmp!X102</f>
        <v>6.8731098038258605</v>
      </c>
      <c r="F65" s="19">
        <f>[1]ProEmp!Y102</f>
        <v>47590.935183928217</v>
      </c>
      <c r="G65" s="22">
        <f t="shared" si="20"/>
        <v>24.249358539123673</v>
      </c>
      <c r="H65" s="22">
        <f>[1]ProEmp!Z102</f>
        <v>6.9427030937741048</v>
      </c>
      <c r="I65" s="19">
        <f>[1]ProEmp!AA102</f>
        <v>112068.31310447643</v>
      </c>
      <c r="J65" s="22">
        <f t="shared" si="21"/>
        <v>57.102990198498304</v>
      </c>
      <c r="K65" s="22">
        <f>[1]ProEmp!AB102</f>
        <v>6.4122758628964114</v>
      </c>
      <c r="L65" s="19">
        <f>[1]ProEmp!AC102</f>
        <v>2372.8853070577866</v>
      </c>
      <c r="M65" s="22">
        <f t="shared" si="22"/>
        <v>1.2090736683504972</v>
      </c>
      <c r="N65" s="22">
        <f>[1]ProEmp!AD102</f>
        <v>7.8178644799202317</v>
      </c>
      <c r="O65" s="19">
        <f>[1]ProEmp!AE102</f>
        <v>20172.086900332408</v>
      </c>
      <c r="P65" s="22">
        <f t="shared" si="23"/>
        <v>10.278431508816265</v>
      </c>
      <c r="Q65" s="22">
        <f>[1]ProEmp!AF102</f>
        <v>5.9500105160607655</v>
      </c>
      <c r="R65" s="31"/>
      <c r="S65" s="31"/>
      <c r="T65" s="31"/>
      <c r="U65" s="31"/>
    </row>
    <row r="66" spans="1:21">
      <c r="A66" s="34" t="s">
        <v>5</v>
      </c>
      <c r="B66" s="19">
        <f t="shared" si="18"/>
        <v>1543.408240020897</v>
      </c>
      <c r="C66" s="19">
        <f>[1]ProEmp!W103</f>
        <v>0</v>
      </c>
      <c r="D66" s="22">
        <f t="shared" si="19"/>
        <v>0</v>
      </c>
      <c r="E66" s="22" t="str">
        <f>[1]ProEmp!X103</f>
        <v>.</v>
      </c>
      <c r="F66" s="19">
        <f>[1]ProEmp!Y103</f>
        <v>534.02656961153593</v>
      </c>
      <c r="G66" s="22">
        <f t="shared" si="20"/>
        <v>34.600474182015866</v>
      </c>
      <c r="H66" s="22">
        <f>[1]ProEmp!Z103</f>
        <v>3.5</v>
      </c>
      <c r="I66" s="19">
        <f>[1]ProEmp!AA103</f>
        <v>326.72313658074404</v>
      </c>
      <c r="J66" s="22">
        <f t="shared" si="21"/>
        <v>21.168938204989782</v>
      </c>
      <c r="K66" s="22">
        <f>[1]ProEmp!AB103</f>
        <v>12</v>
      </c>
      <c r="L66" s="19">
        <f>[1]ProEmp!AC103</f>
        <v>455.10568921907799</v>
      </c>
      <c r="M66" s="22">
        <f t="shared" si="22"/>
        <v>29.487058408662904</v>
      </c>
      <c r="N66" s="22">
        <f>[1]ProEmp!AD103</f>
        <v>12</v>
      </c>
      <c r="O66" s="19">
        <f>[1]ProEmp!AE103</f>
        <v>227.55284460953899</v>
      </c>
      <c r="P66" s="22">
        <f t="shared" si="23"/>
        <v>14.743529204331452</v>
      </c>
      <c r="Q66" s="22">
        <f>[1]ProEmp!AF103</f>
        <v>11</v>
      </c>
      <c r="R66" s="31"/>
      <c r="S66" s="31"/>
      <c r="T66" s="31"/>
      <c r="U66" s="31"/>
    </row>
    <row r="67" spans="1:21">
      <c r="A67" s="34" t="s">
        <v>4</v>
      </c>
      <c r="B67" s="19">
        <f t="shared" si="18"/>
        <v>96887.757249890477</v>
      </c>
      <c r="C67" s="19">
        <f>[1]ProEmp!W104</f>
        <v>19803.530534930494</v>
      </c>
      <c r="D67" s="22">
        <f t="shared" si="19"/>
        <v>20.439662447602874</v>
      </c>
      <c r="E67" s="22">
        <f>[1]ProEmp!X104</f>
        <v>11.243567207853394</v>
      </c>
      <c r="F67" s="19">
        <f>[1]ProEmp!Y104</f>
        <v>0</v>
      </c>
      <c r="G67" s="22">
        <f t="shared" si="20"/>
        <v>0</v>
      </c>
      <c r="H67" s="22" t="str">
        <f>[1]ProEmp!Z104</f>
        <v>.</v>
      </c>
      <c r="I67" s="19">
        <f>[1]ProEmp!AA104</f>
        <v>0</v>
      </c>
      <c r="J67" s="22">
        <f t="shared" si="21"/>
        <v>0</v>
      </c>
      <c r="K67" s="22" t="str">
        <f>[1]ProEmp!AB104</f>
        <v>.</v>
      </c>
      <c r="L67" s="19">
        <f>[1]ProEmp!AC104</f>
        <v>6481.8273358989272</v>
      </c>
      <c r="M67" s="22">
        <f t="shared" si="22"/>
        <v>6.6900375443526476</v>
      </c>
      <c r="N67" s="22">
        <f>[1]ProEmp!AD104</f>
        <v>10.924751394581643</v>
      </c>
      <c r="O67" s="19">
        <f>[1]ProEmp!AE104</f>
        <v>70602.399379061055</v>
      </c>
      <c r="P67" s="22">
        <f t="shared" si="23"/>
        <v>72.870300008044481</v>
      </c>
      <c r="Q67" s="22">
        <f>[1]ProEmp!AF104</f>
        <v>6.9822292044934606</v>
      </c>
      <c r="R67" s="31"/>
      <c r="S67" s="31"/>
      <c r="T67" s="31"/>
      <c r="U67" s="31"/>
    </row>
    <row r="68" spans="1:21">
      <c r="A68" s="67"/>
      <c r="B68" s="68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31"/>
      <c r="S68" s="31"/>
      <c r="T68" s="31"/>
      <c r="U68" s="31"/>
    </row>
    <row r="69" spans="1:21">
      <c r="A69" s="42" t="str">
        <f>A30</f>
        <v>Fuente: Instituto Nacional de Estadística (INE). XLI Encuesta Permanente de Hogares de Propósitos Múltiples, Mayo 2011.</v>
      </c>
      <c r="R69" s="31"/>
      <c r="S69" s="31"/>
      <c r="T69" s="31"/>
      <c r="U69" s="31"/>
    </row>
    <row r="70" spans="1:21">
      <c r="A70" s="42" t="s">
        <v>3</v>
      </c>
      <c r="R70" s="31"/>
      <c r="S70" s="31"/>
      <c r="T70" s="31"/>
      <c r="U70" s="31"/>
    </row>
    <row r="71" spans="1:21">
      <c r="A71" s="42" t="s">
        <v>61</v>
      </c>
      <c r="R71" s="31"/>
      <c r="S71" s="31"/>
      <c r="T71" s="31"/>
      <c r="U71" s="31"/>
    </row>
  </sheetData>
  <mergeCells count="18">
    <mergeCell ref="A34:Q34"/>
    <mergeCell ref="A35:Q35"/>
    <mergeCell ref="A37:A38"/>
    <mergeCell ref="B37:B38"/>
    <mergeCell ref="C37:E37"/>
    <mergeCell ref="F37:H37"/>
    <mergeCell ref="I37:K37"/>
    <mergeCell ref="L37:N37"/>
    <mergeCell ref="O37:Q37"/>
    <mergeCell ref="A1:Q1"/>
    <mergeCell ref="A2:Q2"/>
    <mergeCell ref="A3:A4"/>
    <mergeCell ref="B3:B4"/>
    <mergeCell ref="C3:E3"/>
    <mergeCell ref="F3:H3"/>
    <mergeCell ref="I3:K3"/>
    <mergeCell ref="L3:N3"/>
    <mergeCell ref="O3:Q3"/>
  </mergeCells>
  <printOptions horizontalCentered="1"/>
  <pageMargins left="0.74748031496062994" right="0.15748031496062992" top="0.27559055118110237" bottom="1.2204724409448819" header="0.15748031496062992" footer="0"/>
  <pageSetup paperSize="9" scale="85" firstPageNumber="62" orientation="landscape" useFirstPageNumber="1" r:id="rId1"/>
  <headerFooter alignWithMargins="0">
    <oddFooter>&amp;L&amp;Z&amp;F+&amp;F+&amp;A&amp;C&amp;8&amp;P&amp;R&amp;D+&amp;T</oddFooter>
  </headerFooter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Portada</vt:lpstr>
      <vt:lpstr>C01</vt:lpstr>
      <vt:lpstr>C02</vt:lpstr>
      <vt:lpstr>C03</vt:lpstr>
      <vt:lpstr>C04</vt:lpstr>
      <vt:lpstr>C05</vt:lpstr>
      <vt:lpstr>C06</vt:lpstr>
    </vt:vector>
  </TitlesOfParts>
  <Company>Instituto Nacional de Estadistica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wescobar</dc:creator>
  <cp:lastModifiedBy>Pablo Meraz</cp:lastModifiedBy>
  <cp:lastPrinted>2011-01-20T16:41:33Z</cp:lastPrinted>
  <dcterms:created xsi:type="dcterms:W3CDTF">2010-08-17T15:43:04Z</dcterms:created>
  <dcterms:modified xsi:type="dcterms:W3CDTF">2011-09-22T23:11:25Z</dcterms:modified>
</cp:coreProperties>
</file>